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7770" tabRatio="654" activeTab="0"/>
  </bookViews>
  <sheets>
    <sheet name="Overall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" sheetId="30" r:id="rId30"/>
    <sheet name="30" sheetId="31" r:id="rId31"/>
  </sheets>
  <definedNames/>
  <calcPr fullCalcOnLoad="1"/>
</workbook>
</file>

<file path=xl/sharedStrings.xml><?xml version="1.0" encoding="utf-8"?>
<sst xmlns="http://schemas.openxmlformats.org/spreadsheetml/2006/main" count="2303" uniqueCount="111">
  <si>
    <t>School</t>
  </si>
  <si>
    <t>Oral Presentation</t>
  </si>
  <si>
    <t>Item</t>
  </si>
  <si>
    <t>1.  Problem Identification (Task to perform, contraints, technical problems)</t>
  </si>
  <si>
    <t>2. Preliminary Ideas (ideas generated, origin of ideas, selection criteria)</t>
  </si>
  <si>
    <t>3.  Refinement (physical, CAD, analytical models)</t>
  </si>
  <si>
    <t>4.  Analysis (data obtained, how data guided design process)</t>
  </si>
  <si>
    <t>5.  Final Solution (CAD Images, wiring schematics, flow chart, itemized costs)</t>
  </si>
  <si>
    <t>6.  Presentation Quality (team appearance, organization, vocal quality, visual aids)</t>
  </si>
  <si>
    <t>Points</t>
  </si>
  <si>
    <t>(10 max)</t>
  </si>
  <si>
    <t>Oral Total</t>
  </si>
  <si>
    <t>Written Report</t>
  </si>
  <si>
    <t>1.  Executive Summary (1 page, problem solved, why optimal, testing results, cost)</t>
  </si>
  <si>
    <t>2. CAD Images, Circuit Schematics, Programming Flowcharts</t>
  </si>
  <si>
    <t>3.  Bill of Materials (part name, size or #, vendor, quantity, unit cost, total cost)</t>
  </si>
  <si>
    <t>Written Total</t>
  </si>
  <si>
    <t>Robot Testing</t>
  </si>
  <si>
    <t>Time(s)</t>
  </si>
  <si>
    <t>Score</t>
  </si>
  <si>
    <t>Total Score</t>
  </si>
  <si>
    <t>Total Testing Score</t>
  </si>
  <si>
    <t>Team #</t>
  </si>
  <si>
    <t>Total</t>
  </si>
  <si>
    <t>Team Name</t>
  </si>
  <si>
    <t>Testing</t>
  </si>
  <si>
    <t>Judge 1</t>
  </si>
  <si>
    <t>Judge 2</t>
  </si>
  <si>
    <t>Judge 3</t>
  </si>
  <si>
    <t>Judge 4</t>
  </si>
  <si>
    <t>Rank</t>
  </si>
  <si>
    <t>(40 max)</t>
  </si>
  <si>
    <t>2010 ASEE TYCD Design Competition</t>
  </si>
  <si>
    <t>4.  Sustainability Analysis (emissions, energy, new &amp; used parts, reusable, recyclable)</t>
  </si>
  <si>
    <t>Ball</t>
  </si>
  <si>
    <t>Ball Score:</t>
  </si>
  <si>
    <t>Base Running:</t>
  </si>
  <si>
    <t xml:space="preserve"> 60 points - Time(s) to run the bases</t>
  </si>
  <si>
    <t>5 points if the a ball hits the plywood target</t>
  </si>
  <si>
    <t>15 points if a ball goes in the target</t>
  </si>
  <si>
    <t xml:space="preserve"> #</t>
  </si>
  <si>
    <t>Team</t>
  </si>
  <si>
    <t xml:space="preserve">Written </t>
  </si>
  <si>
    <t xml:space="preserve">Oral </t>
  </si>
  <si>
    <t>Judge 5</t>
  </si>
  <si>
    <t>X</t>
  </si>
  <si>
    <t>=SUM(H8,H10,H12,H14,H16)</t>
  </si>
  <si>
    <t xml:space="preserve"> </t>
  </si>
  <si>
    <t>CELL H8 : = (SUM(I8:M8) - MIN(I8:M8) - MAX(I8:M8))/3</t>
  </si>
  <si>
    <t>CELL C22: = (SUM(I22:M22) - MIN(I22:M22) - MAX(I22:M22))/3</t>
  </si>
  <si>
    <t>=SUM(H22,H24,H26,H28)</t>
  </si>
  <si>
    <t># Balls in</t>
  </si>
  <si>
    <t>Target</t>
  </si>
  <si>
    <t># Balls hit</t>
  </si>
  <si>
    <t>Plywood</t>
  </si>
  <si>
    <t>Base Run</t>
  </si>
  <si>
    <t xml:space="preserve">Trial </t>
  </si>
  <si>
    <t>#</t>
  </si>
  <si>
    <t>0 points if any base is missed</t>
  </si>
  <si>
    <t>(enter 60 sec for the base run time for this case)</t>
  </si>
  <si>
    <t>CELL F35: =15*D35 + 5*E35</t>
  </si>
  <si>
    <t>CELL H35:  =(60-G35)</t>
  </si>
  <si>
    <t>=F35 + (60 - G35)</t>
  </si>
  <si>
    <t>=SUM(J35,J37,J39,J41)</t>
  </si>
  <si>
    <t>Trial</t>
  </si>
  <si>
    <t>=SUM(H18,H30,J43)</t>
  </si>
  <si>
    <t>Note:  Bold Items are formula driven</t>
  </si>
  <si>
    <t xml:space="preserve"> (50 max)</t>
  </si>
  <si>
    <t>(420 max)</t>
  </si>
  <si>
    <t xml:space="preserve">Overall Scores </t>
  </si>
  <si>
    <t>(All items are formula driven, DO NOT TYPE ON THIS SHEET)</t>
  </si>
  <si>
    <t>Itasca CC, Grand Rapids, MN</t>
  </si>
  <si>
    <t>ICC Engineering</t>
  </si>
  <si>
    <t>Broome CC, Binghamton, NY</t>
  </si>
  <si>
    <t>Beelz on Wheels</t>
  </si>
  <si>
    <t>Jefferson CC, Watertown, NY</t>
  </si>
  <si>
    <t>Bot The Builder</t>
  </si>
  <si>
    <t>Monroe CC, Rochester, NY</t>
  </si>
  <si>
    <t>Shock &amp; Awe</t>
  </si>
  <si>
    <t>Mecha Ruth Jr.</t>
  </si>
  <si>
    <t>Charlie Hustle</t>
  </si>
  <si>
    <t>Change Up</t>
  </si>
  <si>
    <t>Bevill State, Hamilton, AL</t>
  </si>
  <si>
    <t>Ham</t>
  </si>
  <si>
    <t>King Crab</t>
  </si>
  <si>
    <t>Kent State, New Philadelphia, OH</t>
  </si>
  <si>
    <t>Juiceheads</t>
  </si>
  <si>
    <t>Bevill State, Fayette, AL</t>
  </si>
  <si>
    <t>Tidewater CC, Virginia Beach, VA</t>
  </si>
  <si>
    <t>Blue Bomber</t>
  </si>
  <si>
    <t>David &amp; Goliath</t>
  </si>
  <si>
    <t>Borough of Manhattan CC, NY</t>
  </si>
  <si>
    <t>Striker</t>
  </si>
  <si>
    <t>NYC College of Technology, NY</t>
  </si>
  <si>
    <t>NYCCT: P90X</t>
  </si>
  <si>
    <t>Univ.Texas, San Antonio, TX</t>
  </si>
  <si>
    <t>Spark McGuire</t>
  </si>
  <si>
    <t>Univ. Arkansas, Little Rock, AR</t>
  </si>
  <si>
    <t>Trojans</t>
  </si>
  <si>
    <t>Cedarville Univ., Cedarville, OH</t>
  </si>
  <si>
    <t>The Crackin!</t>
  </si>
  <si>
    <t>Benny</t>
  </si>
  <si>
    <t>Louisville Launcher</t>
  </si>
  <si>
    <t>Stark State, Canton, OH</t>
  </si>
  <si>
    <t>Rodent Proof</t>
  </si>
  <si>
    <t>Size Check</t>
  </si>
  <si>
    <t>OK</t>
  </si>
  <si>
    <t>RESIGNED</t>
  </si>
  <si>
    <t>Scarlet Shockers</t>
  </si>
  <si>
    <t>-10 Penalty</t>
  </si>
  <si>
    <t>-20 Penalty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</si>
</sst>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sz val="8"/>
      <name val="Calibri"/>
      <family val="2"/>
    </font>
    <font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medium"/>
      <top/>
      <bottom style="medium"/>
    </border>
    <border>
      <left style="thin"/>
      <right style="thin"/>
      <top style="medium"/>
      <bottom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3" fillId="0" borderId="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1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 quotePrefix="1">
      <alignment horizontal="left"/>
    </xf>
    <xf numFmtId="0" fontId="2" fillId="0" borderId="1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 quotePrefix="1">
      <alignment/>
    </xf>
    <xf numFmtId="0" fontId="0" fillId="0" borderId="0" xfId="0" applyBorder="1" applyAlignment="1" quotePrefix="1">
      <alignment horizontal="left"/>
    </xf>
    <xf numFmtId="0" fontId="0" fillId="0" borderId="11" xfId="0" applyBorder="1" applyAlignment="1" quotePrefix="1">
      <alignment/>
    </xf>
    <xf numFmtId="0" fontId="0" fillId="0" borderId="12" xfId="0" applyBorder="1" applyAlignment="1" quotePrefix="1">
      <alignment/>
    </xf>
    <xf numFmtId="0" fontId="0" fillId="0" borderId="1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4" xfId="0" applyBorder="1" applyAlignment="1">
      <alignment/>
    </xf>
    <xf numFmtId="2" fontId="2" fillId="0" borderId="24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2" fontId="3" fillId="33" borderId="25" xfId="0" applyNumberFormat="1" applyFont="1" applyFill="1" applyBorder="1" applyAlignment="1">
      <alignment horizontal="center"/>
    </xf>
    <xf numFmtId="2" fontId="3" fillId="33" borderId="26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3" fillId="33" borderId="26" xfId="0" applyFont="1" applyFill="1" applyBorder="1" applyAlignment="1">
      <alignment horizontal="center" vertical="top"/>
    </xf>
    <xf numFmtId="0" fontId="7" fillId="0" borderId="10" xfId="0" applyFont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0" fillId="0" borderId="0" xfId="0" applyNumberFormat="1" applyBorder="1" applyAlignment="1" quotePrefix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zoomScale="70" zoomScaleNormal="70" zoomScalePageLayoutView="0" workbookViewId="0" topLeftCell="A1">
      <selection activeCell="I32" sqref="I32"/>
    </sheetView>
  </sheetViews>
  <sheetFormatPr defaultColWidth="9.140625" defaultRowHeight="15"/>
  <cols>
    <col min="1" max="1" width="8.7109375" style="0" customWidth="1"/>
    <col min="2" max="2" width="45.421875" style="0" bestFit="1" customWidth="1"/>
    <col min="3" max="3" width="28.7109375" style="0" customWidth="1"/>
    <col min="4" max="4" width="12.421875" style="22" customWidth="1"/>
    <col min="5" max="5" width="12.140625" style="23" customWidth="1"/>
    <col min="6" max="6" width="14.28125" style="23" bestFit="1" customWidth="1"/>
    <col min="7" max="7" width="9.140625" style="23" bestFit="1" customWidth="1"/>
    <col min="8" max="8" width="8.421875" style="0" bestFit="1" customWidth="1"/>
    <col min="9" max="9" width="16.8515625" style="0" customWidth="1"/>
    <col min="10" max="10" width="11.28125" style="0" customWidth="1"/>
    <col min="11" max="11" width="10.8515625" style="0" customWidth="1"/>
  </cols>
  <sheetData>
    <row r="1" spans="1:8" s="15" customFormat="1" ht="24.75" customHeight="1">
      <c r="A1" s="82" t="s">
        <v>32</v>
      </c>
      <c r="B1" s="82"/>
      <c r="C1" s="82"/>
      <c r="D1" s="82"/>
      <c r="E1" s="82"/>
      <c r="F1" s="82"/>
      <c r="G1" s="82"/>
      <c r="H1" s="24"/>
    </row>
    <row r="2" spans="1:7" s="15" customFormat="1" ht="24.75" customHeight="1">
      <c r="A2" s="83" t="s">
        <v>69</v>
      </c>
      <c r="B2" s="83"/>
      <c r="C2" s="83"/>
      <c r="D2" s="83"/>
      <c r="E2" s="83"/>
      <c r="F2" s="83"/>
      <c r="G2" s="83"/>
    </row>
    <row r="3" ht="18" customHeight="1">
      <c r="A3" t="s">
        <v>70</v>
      </c>
    </row>
    <row r="4" spans="1:9" ht="18" customHeight="1">
      <c r="A4" s="27" t="s">
        <v>41</v>
      </c>
      <c r="B4" s="16"/>
      <c r="C4" s="16"/>
      <c r="D4" s="19" t="s">
        <v>43</v>
      </c>
      <c r="E4" s="19" t="s">
        <v>42</v>
      </c>
      <c r="F4" s="19" t="s">
        <v>25</v>
      </c>
      <c r="G4" s="69" t="s">
        <v>23</v>
      </c>
      <c r="H4" s="69" t="s">
        <v>41</v>
      </c>
      <c r="I4" s="76"/>
    </row>
    <row r="5" spans="1:9" ht="24.75" customHeight="1">
      <c r="A5" s="17" t="s">
        <v>40</v>
      </c>
      <c r="B5" s="17" t="s">
        <v>0</v>
      </c>
      <c r="C5" s="17" t="s">
        <v>24</v>
      </c>
      <c r="D5" s="20" t="s">
        <v>67</v>
      </c>
      <c r="E5" s="20" t="s">
        <v>31</v>
      </c>
      <c r="F5" s="20" t="s">
        <v>68</v>
      </c>
      <c r="G5" s="70" t="s">
        <v>9</v>
      </c>
      <c r="H5" s="77" t="s">
        <v>30</v>
      </c>
      <c r="I5" s="17" t="s">
        <v>105</v>
      </c>
    </row>
    <row r="6" spans="1:9" ht="24.75" customHeight="1">
      <c r="A6" s="18">
        <f>8!$B$1</f>
        <v>8</v>
      </c>
      <c r="B6" s="18" t="str">
        <f>8!$B$2</f>
        <v>Monroe CC, Rochester, NY</v>
      </c>
      <c r="C6" s="18" t="str">
        <f>8!$B$3</f>
        <v>Change Up</v>
      </c>
      <c r="D6" s="21">
        <f>8!H18</f>
        <v>48.33333333333333</v>
      </c>
      <c r="E6" s="21">
        <f>8!H30</f>
        <v>40</v>
      </c>
      <c r="F6" s="21">
        <f>8!J43</f>
        <v>408.33</v>
      </c>
      <c r="G6" s="71">
        <f>8!$E$2</f>
        <v>496.6633333333333</v>
      </c>
      <c r="H6" s="72">
        <f aca="true" t="shared" si="0" ref="H6:H26">RANK(G6,G$6:G$35)</f>
        <v>1</v>
      </c>
      <c r="I6" s="78" t="s">
        <v>106</v>
      </c>
    </row>
    <row r="7" spans="1:9" ht="24.75" customHeight="1">
      <c r="A7" s="18">
        <f>'14'!$B$1</f>
        <v>14</v>
      </c>
      <c r="B7" s="18" t="str">
        <f>'14'!$B$2</f>
        <v>Tidewater CC, Virginia Beach, VA</v>
      </c>
      <c r="C7" s="18" t="str">
        <f>'14'!$B$3</f>
        <v>Blue Bomber</v>
      </c>
      <c r="D7" s="21">
        <f>'14'!H18</f>
        <v>43</v>
      </c>
      <c r="E7" s="21">
        <f>'14'!H30</f>
        <v>36.666666666666664</v>
      </c>
      <c r="F7" s="21">
        <f>'14'!J43</f>
        <v>408.05</v>
      </c>
      <c r="G7" s="71">
        <f>'14'!$E$2</f>
        <v>487.7166666666667</v>
      </c>
      <c r="H7" s="72">
        <f t="shared" si="0"/>
        <v>2</v>
      </c>
      <c r="I7" s="78" t="s">
        <v>106</v>
      </c>
    </row>
    <row r="8" spans="1:9" ht="24.75" customHeight="1">
      <c r="A8" s="18">
        <f>'10'!$B$1</f>
        <v>10</v>
      </c>
      <c r="B8" s="18" t="str">
        <f>'10'!$B$2</f>
        <v>Monroe CC, Rochester, NY</v>
      </c>
      <c r="C8" s="18" t="str">
        <f>'10'!$B$3</f>
        <v>King Crab</v>
      </c>
      <c r="D8" s="21">
        <f>'10'!H18</f>
        <v>45.666666666666664</v>
      </c>
      <c r="E8" s="21">
        <f>'10'!H30</f>
        <v>36.66666666666667</v>
      </c>
      <c r="F8" s="21">
        <f>'10'!J43</f>
        <v>385.38</v>
      </c>
      <c r="G8" s="71">
        <f>'10'!$E$2</f>
        <v>467.71333333333337</v>
      </c>
      <c r="H8" s="72">
        <f t="shared" si="0"/>
        <v>3</v>
      </c>
      <c r="I8" s="78" t="s">
        <v>106</v>
      </c>
    </row>
    <row r="9" spans="1:9" ht="24.75" customHeight="1">
      <c r="A9" s="18">
        <f>7!$B$1</f>
        <v>7</v>
      </c>
      <c r="B9" s="18" t="str">
        <f>7!$B$2</f>
        <v>Stark State, Canton, OH</v>
      </c>
      <c r="C9" s="18" t="str">
        <f>7!$B$3</f>
        <v>Charlie Hustle</v>
      </c>
      <c r="D9" s="21">
        <f>7!H18</f>
        <v>41.66666666666667</v>
      </c>
      <c r="E9" s="21">
        <f>7!H30</f>
        <v>33.833333333333336</v>
      </c>
      <c r="F9" s="21">
        <f>7!J43</f>
        <v>380.67999999999995</v>
      </c>
      <c r="G9" s="71">
        <f>7!$E$2</f>
        <v>456.17999999999995</v>
      </c>
      <c r="H9" s="72">
        <f t="shared" si="0"/>
        <v>4</v>
      </c>
      <c r="I9" s="78" t="s">
        <v>106</v>
      </c>
    </row>
    <row r="10" spans="1:9" ht="24.75" customHeight="1">
      <c r="A10" s="18">
        <f>4!$B$1</f>
        <v>4</v>
      </c>
      <c r="B10" s="18" t="str">
        <f>4!$B$2</f>
        <v>Tidewater CC, Virginia Beach, VA</v>
      </c>
      <c r="C10" s="18" t="str">
        <f>4!$B$3</f>
        <v>Bot The Builder</v>
      </c>
      <c r="D10" s="21">
        <f>4!H18</f>
        <v>36.5</v>
      </c>
      <c r="E10" s="21">
        <f>4!H30</f>
        <v>36.833333333333336</v>
      </c>
      <c r="F10" s="21">
        <f>4!J43</f>
        <v>378.9</v>
      </c>
      <c r="G10" s="71">
        <f>4!$E$2</f>
        <v>452.23333333333335</v>
      </c>
      <c r="H10" s="72">
        <f t="shared" si="0"/>
        <v>5</v>
      </c>
      <c r="I10" s="78" t="s">
        <v>106</v>
      </c>
    </row>
    <row r="11" spans="1:9" ht="24.75" customHeight="1">
      <c r="A11" s="18">
        <f>2!$B$1</f>
        <v>2</v>
      </c>
      <c r="B11" s="18" t="str">
        <f>2!$B$2</f>
        <v>Broome CC, Binghamton, NY</v>
      </c>
      <c r="C11" s="18" t="str">
        <f>2!$B$3</f>
        <v>Beelz on Wheels</v>
      </c>
      <c r="D11" s="21">
        <f>2!H18</f>
        <v>39.666666666666664</v>
      </c>
      <c r="E11" s="21">
        <f>2!H30</f>
        <v>36</v>
      </c>
      <c r="F11" s="21">
        <f>2!J43</f>
        <v>351.97999999999996</v>
      </c>
      <c r="G11" s="71">
        <f>2!E2</f>
        <v>427.64666666666665</v>
      </c>
      <c r="H11" s="72">
        <f t="shared" si="0"/>
        <v>6</v>
      </c>
      <c r="I11" s="78" t="s">
        <v>106</v>
      </c>
    </row>
    <row r="12" spans="1:9" ht="24.75" customHeight="1">
      <c r="A12" s="18">
        <f>6!$B$1</f>
        <v>6</v>
      </c>
      <c r="B12" s="18" t="str">
        <f>6!$B$2</f>
        <v>Monroe CC, Rochester, NY</v>
      </c>
      <c r="C12" s="18" t="str">
        <f>6!$B$3</f>
        <v>Mecha Ruth Jr.</v>
      </c>
      <c r="D12" s="21">
        <f>6!H18</f>
        <v>31.5</v>
      </c>
      <c r="E12" s="21">
        <f>6!H30</f>
        <v>35.33333333333333</v>
      </c>
      <c r="F12" s="21">
        <f>6!J43</f>
        <v>334.66</v>
      </c>
      <c r="G12" s="71">
        <f>6!$E$2</f>
        <v>401.49333333333334</v>
      </c>
      <c r="H12" s="72">
        <f t="shared" si="0"/>
        <v>7</v>
      </c>
      <c r="I12" s="78" t="s">
        <v>106</v>
      </c>
    </row>
    <row r="13" spans="1:9" ht="24.75" customHeight="1">
      <c r="A13" s="18">
        <f>'16'!$B$1</f>
        <v>16</v>
      </c>
      <c r="B13" s="18" t="str">
        <f>'16'!$B$2</f>
        <v>Borough of Manhattan CC, NY</v>
      </c>
      <c r="C13" s="18" t="str">
        <f>'16'!$B$3</f>
        <v>Striker</v>
      </c>
      <c r="D13" s="21">
        <f>'16'!$H$18</f>
        <v>27.5</v>
      </c>
      <c r="E13" s="21">
        <f>'16'!$H$30</f>
        <v>27.333333333333332</v>
      </c>
      <c r="F13" s="21">
        <f>'16'!$J$43</f>
        <v>346.28999999999996</v>
      </c>
      <c r="G13" s="71">
        <f>'16'!$E$2</f>
        <v>401.1233333333333</v>
      </c>
      <c r="H13" s="72">
        <f t="shared" si="0"/>
        <v>8</v>
      </c>
      <c r="I13" s="78" t="s">
        <v>106</v>
      </c>
    </row>
    <row r="14" spans="1:9" ht="24.75" customHeight="1">
      <c r="A14" s="18">
        <f>'20'!$B$1</f>
        <v>20</v>
      </c>
      <c r="B14" s="18" t="str">
        <f>'20'!$B$2</f>
        <v>Cedarville Univ., Cedarville, OH</v>
      </c>
      <c r="C14" s="18" t="str">
        <f>'20'!$B$3</f>
        <v>The Crackin!</v>
      </c>
      <c r="D14" s="21">
        <f>'20'!$H$18</f>
        <v>36.166666666666664</v>
      </c>
      <c r="E14" s="21">
        <f>'20'!$H$30</f>
        <v>33.56666666666667</v>
      </c>
      <c r="F14" s="21">
        <f>'20'!$J$43</f>
        <v>324.28</v>
      </c>
      <c r="G14" s="71">
        <f>'20'!$E$2</f>
        <v>394.0133333333333</v>
      </c>
      <c r="H14" s="72">
        <f t="shared" si="0"/>
        <v>9</v>
      </c>
      <c r="I14" s="78" t="s">
        <v>106</v>
      </c>
    </row>
    <row r="15" spans="1:9" ht="24.75" customHeight="1">
      <c r="A15" s="18">
        <f>3!$B$1</f>
        <v>3</v>
      </c>
      <c r="B15" s="18" t="str">
        <f>3!$B$2</f>
        <v>Jefferson CC, Watertown, NY</v>
      </c>
      <c r="C15" s="18" t="str">
        <f>3!$B3</f>
        <v>Rodent Proof</v>
      </c>
      <c r="D15" s="21">
        <f>3!H18</f>
        <v>30.666666666666668</v>
      </c>
      <c r="E15" s="21">
        <f>3!H30</f>
        <v>33.5</v>
      </c>
      <c r="F15" s="21">
        <f>3!J43</f>
        <v>321.59</v>
      </c>
      <c r="G15" s="71">
        <f>3!$E$2</f>
        <v>385.75666666666666</v>
      </c>
      <c r="H15" s="72">
        <f t="shared" si="0"/>
        <v>10</v>
      </c>
      <c r="I15" s="78" t="s">
        <v>106</v>
      </c>
    </row>
    <row r="16" spans="1:9" ht="24.75" customHeight="1">
      <c r="A16" s="18">
        <f>'15'!$B$1</f>
        <v>15</v>
      </c>
      <c r="B16" s="18" t="str">
        <f>'15'!$B$2</f>
        <v>Kent State, New Philadelphia, OH</v>
      </c>
      <c r="C16" s="18" t="str">
        <f>'15'!$B$3</f>
        <v>David &amp; Goliath</v>
      </c>
      <c r="D16" s="21">
        <f>'15'!$H$18</f>
        <v>38</v>
      </c>
      <c r="E16" s="21">
        <f>'15'!$H$30</f>
        <v>33.266666666666666</v>
      </c>
      <c r="F16" s="21">
        <f>'15'!$J$43</f>
        <v>204.29000000000002</v>
      </c>
      <c r="G16" s="71">
        <f>'15'!$E$2</f>
        <v>275.5566666666667</v>
      </c>
      <c r="H16" s="72">
        <f t="shared" si="0"/>
        <v>11</v>
      </c>
      <c r="I16" s="78" t="s">
        <v>106</v>
      </c>
    </row>
    <row r="17" spans="1:9" ht="24.75" customHeight="1">
      <c r="A17" s="18">
        <f>'12'!$B$1</f>
        <v>12</v>
      </c>
      <c r="B17" s="18" t="str">
        <f>'12'!$B$2</f>
        <v>Monroe CC, Rochester, NY</v>
      </c>
      <c r="C17" s="18" t="str">
        <f>'12'!$B$3</f>
        <v>Juiceheads</v>
      </c>
      <c r="D17" s="21">
        <f>'12'!H18</f>
        <v>40.166666666666664</v>
      </c>
      <c r="E17" s="21">
        <f>'12'!H30</f>
        <v>35.766666666666666</v>
      </c>
      <c r="F17" s="21">
        <f>'12'!J43</f>
        <v>174.64</v>
      </c>
      <c r="G17" s="71">
        <f>'12'!$E$2</f>
        <v>250.57333333333332</v>
      </c>
      <c r="H17" s="72">
        <f t="shared" si="0"/>
        <v>12</v>
      </c>
      <c r="I17" s="78" t="s">
        <v>106</v>
      </c>
    </row>
    <row r="18" spans="1:9" ht="24.75" customHeight="1">
      <c r="A18" s="18">
        <f>'11'!$B$1</f>
        <v>11</v>
      </c>
      <c r="B18" s="18" t="str">
        <f>'11'!$B$2</f>
        <v>Kent State, New Philadelphia, OH</v>
      </c>
      <c r="C18" s="18" t="str">
        <f>'11'!$B$3</f>
        <v>Louisville Launcher</v>
      </c>
      <c r="D18" s="21">
        <f>'11'!H18</f>
        <v>33.333333333333336</v>
      </c>
      <c r="E18" s="21">
        <f>'11'!H30</f>
        <v>30.833333333333332</v>
      </c>
      <c r="F18" s="21">
        <f>'11'!J43</f>
        <v>170.42000000000002</v>
      </c>
      <c r="G18" s="71">
        <f>'11'!$E$2</f>
        <v>234.5866666666667</v>
      </c>
      <c r="H18" s="72">
        <f t="shared" si="0"/>
        <v>13</v>
      </c>
      <c r="I18" s="78" t="s">
        <v>106</v>
      </c>
    </row>
    <row r="19" spans="1:9" ht="24.75" customHeight="1">
      <c r="A19" s="18">
        <f>5!$B$1</f>
        <v>5</v>
      </c>
      <c r="B19" s="18" t="str">
        <f>5!$B$2</f>
        <v>Monroe CC, Rochester, NY</v>
      </c>
      <c r="C19" s="18" t="str">
        <f>5!$B$3</f>
        <v>Shock &amp; Awe</v>
      </c>
      <c r="D19" s="21">
        <f>5!H18</f>
        <v>35.5</v>
      </c>
      <c r="E19" s="21">
        <f>5!H30</f>
        <v>34</v>
      </c>
      <c r="F19" s="21">
        <f>5!J43</f>
        <v>130</v>
      </c>
      <c r="G19" s="71">
        <f>5!$E$2</f>
        <v>199.5</v>
      </c>
      <c r="H19" s="72">
        <f t="shared" si="0"/>
        <v>14</v>
      </c>
      <c r="I19" s="78" t="s">
        <v>106</v>
      </c>
    </row>
    <row r="20" spans="1:9" ht="24.75" customHeight="1">
      <c r="A20" s="18">
        <f>'19'!$B$1</f>
        <v>19</v>
      </c>
      <c r="B20" s="18" t="str">
        <f>'19'!$B$2</f>
        <v>Univ. Arkansas, Little Rock, AR</v>
      </c>
      <c r="C20" s="18" t="str">
        <f>'19'!$B$3</f>
        <v>Trojans</v>
      </c>
      <c r="D20" s="21">
        <f>'19'!$H$18</f>
        <v>27.666666666666668</v>
      </c>
      <c r="E20" s="21">
        <f>'19'!$H$30</f>
        <v>29</v>
      </c>
      <c r="F20" s="21">
        <f>'19'!$J$43</f>
        <v>107.64</v>
      </c>
      <c r="G20" s="71">
        <f>'19'!$E$2</f>
        <v>164.30666666666667</v>
      </c>
      <c r="H20" s="72">
        <f t="shared" si="0"/>
        <v>15</v>
      </c>
      <c r="I20" s="78" t="s">
        <v>106</v>
      </c>
    </row>
    <row r="21" spans="1:9" ht="24.75" customHeight="1">
      <c r="A21" s="18">
        <f>9!$B$1</f>
        <v>9</v>
      </c>
      <c r="B21" s="18" t="str">
        <f>9!$B$2</f>
        <v>Bevill State, Hamilton, AL</v>
      </c>
      <c r="C21" s="18" t="str">
        <f>9!$B$3</f>
        <v>Ham</v>
      </c>
      <c r="D21" s="21">
        <f>9!H18</f>
        <v>24.999999999999996</v>
      </c>
      <c r="E21" s="21">
        <f>9!H30</f>
        <v>30.666666666666668</v>
      </c>
      <c r="F21" s="21">
        <f>9!J43</f>
        <v>99.89</v>
      </c>
      <c r="G21" s="71">
        <f>9!$E$2</f>
        <v>155.55666666666667</v>
      </c>
      <c r="H21" s="72">
        <f t="shared" si="0"/>
        <v>16</v>
      </c>
      <c r="I21" s="78" t="s">
        <v>106</v>
      </c>
    </row>
    <row r="22" spans="1:9" ht="24.75" customHeight="1">
      <c r="A22" s="18">
        <f>1!B1</f>
        <v>1</v>
      </c>
      <c r="B22" s="18" t="str">
        <f>1!$B$2</f>
        <v>Itasca CC, Grand Rapids, MN</v>
      </c>
      <c r="C22" s="18" t="str">
        <f>1!B3</f>
        <v>ICC Engineering</v>
      </c>
      <c r="D22" s="21">
        <f>1!H18</f>
        <v>28.666666666666664</v>
      </c>
      <c r="E22" s="21">
        <f>1!H30</f>
        <v>25.666666666666664</v>
      </c>
      <c r="F22" s="21">
        <f>1!J43</f>
        <v>80</v>
      </c>
      <c r="G22" s="71">
        <f>1!E2</f>
        <v>134.33333333333331</v>
      </c>
      <c r="H22" s="72">
        <f t="shared" si="0"/>
        <v>17</v>
      </c>
      <c r="I22" s="78" t="s">
        <v>106</v>
      </c>
    </row>
    <row r="23" spans="1:9" ht="24.75" customHeight="1">
      <c r="A23" s="18">
        <f>'13'!$B$1</f>
        <v>13</v>
      </c>
      <c r="B23" s="18" t="str">
        <f>'13'!$B$2</f>
        <v>Bevill State, Fayette, AL</v>
      </c>
      <c r="C23" s="18" t="str">
        <f>'13'!$B$3</f>
        <v>Scarlet Shockers</v>
      </c>
      <c r="D23" s="21">
        <f>'13'!H18</f>
        <v>32.166666666666664</v>
      </c>
      <c r="E23" s="21">
        <f>'13'!H30</f>
        <v>25.666666666666664</v>
      </c>
      <c r="F23" s="21">
        <f>'13'!J43</f>
        <v>35</v>
      </c>
      <c r="G23" s="71">
        <f>'13'!$E$2</f>
        <v>92.83333333333333</v>
      </c>
      <c r="H23" s="72">
        <f t="shared" si="0"/>
        <v>18</v>
      </c>
      <c r="I23" s="78" t="s">
        <v>106</v>
      </c>
    </row>
    <row r="24" spans="1:9" ht="24.75" customHeight="1">
      <c r="A24" s="73">
        <f>'17'!$B$1</f>
        <v>17</v>
      </c>
      <c r="B24" s="73" t="str">
        <f>'17'!$B$2</f>
        <v>NYC College of Technology, NY</v>
      </c>
      <c r="C24" s="73" t="str">
        <f>'17'!$B$3</f>
        <v>NYCCT: P90X</v>
      </c>
      <c r="D24" s="74">
        <f>'17'!$H$18</f>
        <v>25.833333333333336</v>
      </c>
      <c r="E24" s="74">
        <f>'17'!$H$30</f>
        <v>25.333333333333336</v>
      </c>
      <c r="F24" s="74">
        <f>'17'!$J$43</f>
        <v>0</v>
      </c>
      <c r="G24" s="74">
        <f>'17'!$E$2</f>
        <v>51.16666666666667</v>
      </c>
      <c r="H24" s="75">
        <f t="shared" si="0"/>
        <v>19</v>
      </c>
      <c r="I24" s="79" t="s">
        <v>107</v>
      </c>
    </row>
    <row r="25" spans="1:9" ht="24.75" customHeight="1">
      <c r="A25" s="73">
        <f>'21'!$B$1</f>
        <v>21</v>
      </c>
      <c r="B25" s="73" t="str">
        <f>'21'!$B$2</f>
        <v>Borough of Manhattan CC, NY</v>
      </c>
      <c r="C25" s="73" t="str">
        <f>'21'!$B$3</f>
        <v>Benny</v>
      </c>
      <c r="D25" s="74">
        <f>'21'!$H$18</f>
        <v>9.5</v>
      </c>
      <c r="E25" s="74">
        <f>'21'!$H$30</f>
        <v>20.999999999999996</v>
      </c>
      <c r="F25" s="74">
        <f>'21'!$J$43</f>
        <v>0</v>
      </c>
      <c r="G25" s="74">
        <f>'21'!$E$2</f>
        <v>30.499999999999996</v>
      </c>
      <c r="H25" s="75">
        <f t="shared" si="0"/>
        <v>20</v>
      </c>
      <c r="I25" s="79" t="s">
        <v>107</v>
      </c>
    </row>
    <row r="26" spans="1:9" ht="24.75" customHeight="1">
      <c r="A26" s="73">
        <f>'18'!$B$1</f>
        <v>18</v>
      </c>
      <c r="B26" s="73" t="str">
        <f>'18'!$B$2</f>
        <v>Univ.Texas, San Antonio, TX</v>
      </c>
      <c r="C26" s="73" t="str">
        <f>'18'!$B$3</f>
        <v>Spark McGuire</v>
      </c>
      <c r="D26" s="74">
        <f>'18'!$H$18</f>
        <v>0</v>
      </c>
      <c r="E26" s="74">
        <f>'18'!$H$30</f>
        <v>0</v>
      </c>
      <c r="F26" s="74">
        <f>'18'!$J$43</f>
        <v>0</v>
      </c>
      <c r="G26" s="74">
        <f>'18'!$E$2</f>
        <v>0</v>
      </c>
      <c r="H26" s="75">
        <f t="shared" si="0"/>
        <v>21</v>
      </c>
      <c r="I26" s="79" t="s">
        <v>107</v>
      </c>
    </row>
    <row r="27" spans="4:7" ht="24.75" customHeight="1">
      <c r="D27"/>
      <c r="E27"/>
      <c r="F27"/>
      <c r="G27"/>
    </row>
    <row r="28" spans="4:7" ht="24.75" customHeight="1">
      <c r="D28"/>
      <c r="E28"/>
      <c r="F28"/>
      <c r="G28"/>
    </row>
    <row r="29" spans="4:7" ht="24.75" customHeight="1">
      <c r="D29"/>
      <c r="E29"/>
      <c r="F29"/>
      <c r="G29"/>
    </row>
    <row r="30" spans="4:7" ht="24.75" customHeight="1">
      <c r="D30"/>
      <c r="E30"/>
      <c r="F30"/>
      <c r="G30"/>
    </row>
    <row r="31" spans="4:7" ht="24.75" customHeight="1">
      <c r="D31"/>
      <c r="E31"/>
      <c r="F31"/>
      <c r="G31"/>
    </row>
    <row r="32" spans="4:7" ht="24.75" customHeight="1">
      <c r="D32"/>
      <c r="E32"/>
      <c r="F32"/>
      <c r="G32"/>
    </row>
    <row r="33" spans="4:7" ht="24.75" customHeight="1">
      <c r="D33"/>
      <c r="E33"/>
      <c r="F33"/>
      <c r="G33"/>
    </row>
    <row r="34" spans="4:7" ht="24.75" customHeight="1">
      <c r="D34"/>
      <c r="E34"/>
      <c r="F34"/>
      <c r="G34"/>
    </row>
    <row r="35" spans="4:7" ht="15">
      <c r="D35"/>
      <c r="E35"/>
      <c r="F35"/>
      <c r="G35"/>
    </row>
  </sheetData>
  <sheetProtection/>
  <mergeCells count="2">
    <mergeCell ref="A1:G1"/>
    <mergeCell ref="A2:G2"/>
  </mergeCells>
  <printOptions/>
  <pageMargins left="0.7" right="0.7" top="0.75" bottom="0.75" header="0.3" footer="0.3"/>
  <pageSetup fitToHeight="0" fitToWidth="1" horizontalDpi="600" verticalDpi="600" orientation="landscape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B19">
      <selection activeCell="E41" sqref="E41"/>
    </sheetView>
  </sheetViews>
  <sheetFormatPr defaultColWidth="9.140625" defaultRowHeight="15"/>
  <cols>
    <col min="1" max="1" width="11.421875" style="0" customWidth="1"/>
    <col min="2" max="2" width="28.8515625" style="0" customWidth="1"/>
    <col min="4" max="4" width="10.421875" style="0" customWidth="1"/>
    <col min="5" max="5" width="10.00390625" style="0" customWidth="1"/>
    <col min="6" max="6" width="8.140625" style="0" customWidth="1"/>
    <col min="7" max="7" width="10.140625" style="0" customWidth="1"/>
    <col min="9" max="13" width="9.140625" style="1" customWidth="1"/>
  </cols>
  <sheetData>
    <row r="1" spans="1:2" ht="15.75" thickBot="1">
      <c r="A1" s="1" t="s">
        <v>22</v>
      </c>
      <c r="B1" s="14">
        <v>9</v>
      </c>
    </row>
    <row r="2" spans="1:10" ht="15.75" thickBot="1">
      <c r="A2" s="1" t="s">
        <v>0</v>
      </c>
      <c r="B2" s="2" t="s">
        <v>82</v>
      </c>
      <c r="D2" s="58" t="s">
        <v>20</v>
      </c>
      <c r="E2" s="56">
        <f>SUM(H18,H30,J43)</f>
        <v>155.55666666666667</v>
      </c>
      <c r="F2" s="40" t="s">
        <v>65</v>
      </c>
      <c r="I2" s="68" t="s">
        <v>66</v>
      </c>
      <c r="J2" s="9"/>
    </row>
    <row r="3" spans="1:2" ht="15.75" thickBot="1">
      <c r="A3" s="1" t="s">
        <v>24</v>
      </c>
      <c r="B3" s="2" t="s">
        <v>83</v>
      </c>
    </row>
    <row r="4" spans="1:13" ht="15">
      <c r="A4" s="84" t="s">
        <v>1</v>
      </c>
      <c r="B4" s="85"/>
      <c r="C4" s="85"/>
      <c r="D4" s="85"/>
      <c r="E4" s="85"/>
      <c r="F4" s="85"/>
      <c r="G4" s="85"/>
      <c r="H4" s="65" t="s">
        <v>9</v>
      </c>
      <c r="I4" s="11" t="s">
        <v>26</v>
      </c>
      <c r="J4" s="11" t="s">
        <v>27</v>
      </c>
      <c r="K4" s="11" t="s">
        <v>28</v>
      </c>
      <c r="L4" s="11" t="s">
        <v>29</v>
      </c>
      <c r="M4" s="11" t="s">
        <v>44</v>
      </c>
    </row>
    <row r="5" spans="1:8" ht="15">
      <c r="A5" s="86" t="s">
        <v>2</v>
      </c>
      <c r="B5" s="87"/>
      <c r="C5" s="87"/>
      <c r="D5" s="87"/>
      <c r="E5" s="87"/>
      <c r="F5" s="87"/>
      <c r="G5" s="87"/>
      <c r="H5" s="66" t="s">
        <v>10</v>
      </c>
    </row>
    <row r="6" spans="1:13" ht="15">
      <c r="A6" s="3" t="s">
        <v>3</v>
      </c>
      <c r="B6" s="4"/>
      <c r="C6" s="4"/>
      <c r="D6" s="4"/>
      <c r="E6" s="4"/>
      <c r="F6" s="4"/>
      <c r="G6" s="4"/>
      <c r="H6" s="25" t="s">
        <v>45</v>
      </c>
      <c r="I6" s="11" t="s">
        <v>45</v>
      </c>
      <c r="J6" s="11" t="s">
        <v>45</v>
      </c>
      <c r="K6" s="11" t="s">
        <v>45</v>
      </c>
      <c r="L6" s="11" t="s">
        <v>45</v>
      </c>
      <c r="M6" s="11" t="s">
        <v>45</v>
      </c>
    </row>
    <row r="7" spans="1:8" ht="15">
      <c r="A7" s="3"/>
      <c r="B7" s="4"/>
      <c r="C7" s="4"/>
      <c r="D7" s="4"/>
      <c r="E7" s="4"/>
      <c r="F7" s="4"/>
      <c r="G7" s="4"/>
      <c r="H7" s="8"/>
    </row>
    <row r="8" spans="1:13" ht="15">
      <c r="A8" s="3" t="s">
        <v>4</v>
      </c>
      <c r="B8" s="4"/>
      <c r="C8" s="4"/>
      <c r="D8" s="4"/>
      <c r="E8" s="4"/>
      <c r="F8" s="4"/>
      <c r="G8" s="4"/>
      <c r="H8" s="37">
        <f>(SUM(I8:M8)-MIN(I8:M8)-MAX(I8:M8))/3</f>
        <v>5.333333333333333</v>
      </c>
      <c r="I8" s="11">
        <v>6</v>
      </c>
      <c r="J8" s="11">
        <v>5</v>
      </c>
      <c r="K8" s="11">
        <v>6</v>
      </c>
      <c r="L8" s="11">
        <v>5</v>
      </c>
      <c r="M8" s="11">
        <v>5</v>
      </c>
    </row>
    <row r="9" spans="1:9" ht="15">
      <c r="A9" s="3"/>
      <c r="B9" s="4"/>
      <c r="C9" s="4"/>
      <c r="D9" s="4" t="s">
        <v>47</v>
      </c>
      <c r="E9" s="4"/>
      <c r="F9" s="4"/>
      <c r="G9" s="4"/>
      <c r="H9" s="8"/>
      <c r="I9" s="29" t="s">
        <v>48</v>
      </c>
    </row>
    <row r="10" spans="1:13" ht="15">
      <c r="A10" s="3" t="s">
        <v>5</v>
      </c>
      <c r="B10" s="4"/>
      <c r="C10" s="4"/>
      <c r="D10" s="4"/>
      <c r="E10" s="4"/>
      <c r="F10" s="4"/>
      <c r="G10" s="4"/>
      <c r="H10" s="37">
        <f>(SUM(I10:M10)-MIN(I10:M10)-MAX(I10:M10))/3</f>
        <v>5.333333333333333</v>
      </c>
      <c r="I10" s="11">
        <v>6</v>
      </c>
      <c r="J10" s="11">
        <v>5</v>
      </c>
      <c r="K10" s="11">
        <v>6</v>
      </c>
      <c r="L10" s="11">
        <v>5</v>
      </c>
      <c r="M10" s="11">
        <v>3</v>
      </c>
    </row>
    <row r="11" spans="1:8" ht="15">
      <c r="A11" s="3"/>
      <c r="B11" s="4"/>
      <c r="C11" s="4"/>
      <c r="D11" s="4"/>
      <c r="E11" s="4"/>
      <c r="F11" s="4"/>
      <c r="G11" s="4"/>
      <c r="H11" s="8"/>
    </row>
    <row r="12" spans="1:13" ht="15">
      <c r="A12" s="3" t="s">
        <v>6</v>
      </c>
      <c r="B12" s="4"/>
      <c r="C12" s="4"/>
      <c r="D12" s="4"/>
      <c r="E12" s="4"/>
      <c r="F12" s="4"/>
      <c r="G12" s="4"/>
      <c r="H12" s="37">
        <f>(SUM(I12:M12)-MIN(I12:M12)-MAX(I12:M12))/3</f>
        <v>4.666666666666667</v>
      </c>
      <c r="I12" s="11">
        <v>3</v>
      </c>
      <c r="J12" s="11">
        <v>6</v>
      </c>
      <c r="K12" s="11">
        <v>6</v>
      </c>
      <c r="L12" s="11">
        <v>5</v>
      </c>
      <c r="M12" s="11">
        <v>0</v>
      </c>
    </row>
    <row r="13" spans="1:8" ht="15">
      <c r="A13" s="3"/>
      <c r="B13" s="4"/>
      <c r="C13" s="4"/>
      <c r="D13" s="4"/>
      <c r="E13" s="4"/>
      <c r="F13" s="4"/>
      <c r="G13" s="4"/>
      <c r="H13" s="8"/>
    </row>
    <row r="14" spans="1:13" ht="15">
      <c r="A14" s="3" t="s">
        <v>7</v>
      </c>
      <c r="B14" s="4"/>
      <c r="C14" s="4"/>
      <c r="D14" s="4"/>
      <c r="E14" s="4"/>
      <c r="F14" s="4"/>
      <c r="G14" s="4"/>
      <c r="H14" s="37">
        <f>(SUM(I14:M14)-MIN(I14:M14)-MAX(I14:M14))/3</f>
        <v>5.333333333333333</v>
      </c>
      <c r="I14" s="11">
        <v>6</v>
      </c>
      <c r="J14" s="11">
        <v>5</v>
      </c>
      <c r="K14" s="11">
        <v>6</v>
      </c>
      <c r="L14" s="11">
        <v>5</v>
      </c>
      <c r="M14" s="11">
        <v>3</v>
      </c>
    </row>
    <row r="15" spans="1:8" ht="15">
      <c r="A15" s="3"/>
      <c r="B15" s="4"/>
      <c r="C15" s="4"/>
      <c r="D15" s="4"/>
      <c r="E15" s="4"/>
      <c r="F15" s="4"/>
      <c r="G15" s="4"/>
      <c r="H15" s="8"/>
    </row>
    <row r="16" spans="1:13" ht="15">
      <c r="A16" s="3" t="s">
        <v>8</v>
      </c>
      <c r="B16" s="4"/>
      <c r="C16" s="4"/>
      <c r="D16" s="4"/>
      <c r="E16" s="4"/>
      <c r="F16" s="4"/>
      <c r="G16" s="4"/>
      <c r="H16" s="37">
        <f>(SUM(I16:M16)-MIN(I16:M16)-MAX(I16:M16))/3</f>
        <v>4.333333333333333</v>
      </c>
      <c r="I16" s="11">
        <v>5</v>
      </c>
      <c r="J16" s="11">
        <v>5</v>
      </c>
      <c r="K16" s="11">
        <v>6</v>
      </c>
      <c r="L16" s="11">
        <v>2.5</v>
      </c>
      <c r="M16" s="11">
        <v>3</v>
      </c>
    </row>
    <row r="17" spans="1:8" ht="15">
      <c r="A17" s="3"/>
      <c r="B17" s="4"/>
      <c r="C17" s="4"/>
      <c r="D17" s="4"/>
      <c r="E17" s="4"/>
      <c r="F17" s="4"/>
      <c r="G17" s="4"/>
      <c r="H17" s="8"/>
    </row>
    <row r="18" spans="1:9" ht="15.75" thickBot="1">
      <c r="A18" s="5"/>
      <c r="B18" s="6"/>
      <c r="C18" s="6"/>
      <c r="D18" s="6"/>
      <c r="E18" s="6"/>
      <c r="F18" s="6"/>
      <c r="G18" s="7" t="s">
        <v>11</v>
      </c>
      <c r="H18" s="37">
        <f>SUM(H8,H10,H12,H14,H16)</f>
        <v>24.999999999999996</v>
      </c>
      <c r="I18" s="29" t="s">
        <v>46</v>
      </c>
    </row>
    <row r="19" ht="15.75" thickBot="1"/>
    <row r="20" spans="1:13" ht="15">
      <c r="A20" s="84" t="s">
        <v>12</v>
      </c>
      <c r="B20" s="85"/>
      <c r="C20" s="85"/>
      <c r="D20" s="85"/>
      <c r="E20" s="85"/>
      <c r="F20" s="85"/>
      <c r="G20" s="85"/>
      <c r="H20" s="65" t="s">
        <v>9</v>
      </c>
      <c r="I20" s="54" t="s">
        <v>26</v>
      </c>
      <c r="J20" s="11" t="s">
        <v>27</v>
      </c>
      <c r="K20" s="11" t="s">
        <v>28</v>
      </c>
      <c r="L20" s="11" t="s">
        <v>29</v>
      </c>
      <c r="M20" s="11" t="s">
        <v>44</v>
      </c>
    </row>
    <row r="21" spans="1:8" ht="15">
      <c r="A21" s="86" t="s">
        <v>2</v>
      </c>
      <c r="B21" s="87"/>
      <c r="C21" s="87"/>
      <c r="D21" s="87"/>
      <c r="E21" s="87"/>
      <c r="F21" s="87"/>
      <c r="G21" s="87"/>
      <c r="H21" s="66" t="s">
        <v>10</v>
      </c>
    </row>
    <row r="22" spans="1:13" ht="15">
      <c r="A22" s="3" t="s">
        <v>13</v>
      </c>
      <c r="B22" s="4"/>
      <c r="C22" s="4"/>
      <c r="D22" s="4"/>
      <c r="E22" s="4"/>
      <c r="F22" s="4"/>
      <c r="G22" s="4"/>
      <c r="H22" s="37">
        <f>(SUM(I22:M22)-MIN(I22:M22)-MAX(I22:M22))/3</f>
        <v>6.333333333333333</v>
      </c>
      <c r="I22" s="11">
        <v>10</v>
      </c>
      <c r="J22" s="11">
        <v>7</v>
      </c>
      <c r="K22" s="11">
        <v>7</v>
      </c>
      <c r="L22" s="11">
        <v>4</v>
      </c>
      <c r="M22" s="11">
        <v>5</v>
      </c>
    </row>
    <row r="23" spans="1:9" ht="15">
      <c r="A23" s="3"/>
      <c r="B23" s="4"/>
      <c r="C23" s="4"/>
      <c r="D23" s="4"/>
      <c r="E23" s="4"/>
      <c r="F23" s="4"/>
      <c r="G23" s="4"/>
      <c r="H23" s="8"/>
      <c r="I23" s="29" t="s">
        <v>49</v>
      </c>
    </row>
    <row r="24" spans="1:13" ht="15">
      <c r="A24" s="3" t="s">
        <v>14</v>
      </c>
      <c r="B24" s="4"/>
      <c r="C24" s="4"/>
      <c r="D24" s="4"/>
      <c r="E24" s="4"/>
      <c r="F24" s="4"/>
      <c r="G24" s="4"/>
      <c r="H24" s="37">
        <f>(SUM(I24:M24)-MIN(I24:M24)-MAX(I24:M24))/3</f>
        <v>7</v>
      </c>
      <c r="I24" s="11">
        <v>8</v>
      </c>
      <c r="J24" s="11">
        <v>8</v>
      </c>
      <c r="K24" s="11">
        <v>5</v>
      </c>
      <c r="L24" s="11">
        <v>8</v>
      </c>
      <c r="M24" s="11">
        <v>5</v>
      </c>
    </row>
    <row r="25" spans="1:8" ht="15">
      <c r="A25" s="3"/>
      <c r="B25" s="4"/>
      <c r="C25" s="4"/>
      <c r="D25" s="4"/>
      <c r="E25" s="4"/>
      <c r="F25" s="4"/>
      <c r="G25" s="4"/>
      <c r="H25" s="8"/>
    </row>
    <row r="26" spans="1:13" ht="15">
      <c r="A26" s="3" t="s">
        <v>15</v>
      </c>
      <c r="B26" s="4"/>
      <c r="C26" s="4"/>
      <c r="D26" s="4"/>
      <c r="E26" s="4"/>
      <c r="F26" s="4"/>
      <c r="G26" s="4"/>
      <c r="H26" s="37">
        <f>(SUM(I26:M26)-MIN(I26:M26)-MAX(I26:M26))/3</f>
        <v>9.666666666666666</v>
      </c>
      <c r="I26" s="11">
        <v>10</v>
      </c>
      <c r="J26" s="11">
        <v>9</v>
      </c>
      <c r="K26" s="11">
        <v>7</v>
      </c>
      <c r="L26" s="11">
        <v>10</v>
      </c>
      <c r="M26" s="11">
        <v>10</v>
      </c>
    </row>
    <row r="27" spans="1:8" ht="15">
      <c r="A27" s="3"/>
      <c r="B27" s="4"/>
      <c r="C27" s="4"/>
      <c r="D27" s="4"/>
      <c r="E27" s="4"/>
      <c r="F27" s="4"/>
      <c r="G27" s="4"/>
      <c r="H27" s="8"/>
    </row>
    <row r="28" spans="1:13" ht="15">
      <c r="A28" s="3" t="s">
        <v>33</v>
      </c>
      <c r="B28" s="4"/>
      <c r="C28" s="4"/>
      <c r="D28" s="4"/>
      <c r="E28" s="4"/>
      <c r="F28" s="4"/>
      <c r="G28" s="4"/>
      <c r="H28" s="37">
        <f>(SUM(I28:M28)-MIN(I28:M28)-MAX(I28:M28))/3</f>
        <v>7.666666666666667</v>
      </c>
      <c r="I28" s="11">
        <v>8</v>
      </c>
      <c r="J28" s="11">
        <v>8</v>
      </c>
      <c r="K28" s="11">
        <v>7</v>
      </c>
      <c r="L28" s="11">
        <v>8</v>
      </c>
      <c r="M28" s="11">
        <v>5</v>
      </c>
    </row>
    <row r="29" spans="1:8" ht="15">
      <c r="A29" s="3"/>
      <c r="B29" s="4"/>
      <c r="C29" s="4"/>
      <c r="D29" s="4"/>
      <c r="E29" s="4"/>
      <c r="F29" s="4"/>
      <c r="G29" s="4"/>
      <c r="H29" s="55"/>
    </row>
    <row r="30" spans="1:9" ht="15.75" thickBot="1">
      <c r="A30" s="5"/>
      <c r="B30" s="6"/>
      <c r="C30" s="6"/>
      <c r="D30" s="6"/>
      <c r="E30" s="6"/>
      <c r="F30" s="6"/>
      <c r="G30" s="60" t="s">
        <v>16</v>
      </c>
      <c r="H30" s="53">
        <f>SUM(H22,H24,H26,H28)</f>
        <v>30.666666666666668</v>
      </c>
      <c r="I30" s="29" t="s">
        <v>50</v>
      </c>
    </row>
    <row r="31" spans="1:8" ht="15.75" thickBot="1">
      <c r="A31" s="4"/>
      <c r="B31" s="4"/>
      <c r="C31" s="4"/>
      <c r="D31" s="4"/>
      <c r="E31" s="4"/>
      <c r="F31" s="4"/>
      <c r="G31" s="4"/>
      <c r="H31" s="9"/>
    </row>
    <row r="32" spans="1:13" ht="15">
      <c r="A32" s="12"/>
      <c r="B32" s="13" t="s">
        <v>17</v>
      </c>
      <c r="C32" s="50" t="s">
        <v>56</v>
      </c>
      <c r="D32" s="51" t="s">
        <v>51</v>
      </c>
      <c r="E32" s="51" t="s">
        <v>53</v>
      </c>
      <c r="F32" s="50" t="s">
        <v>34</v>
      </c>
      <c r="G32" s="51" t="s">
        <v>55</v>
      </c>
      <c r="H32" s="50" t="s">
        <v>55</v>
      </c>
      <c r="I32" s="13"/>
      <c r="J32" s="50" t="s">
        <v>64</v>
      </c>
      <c r="K32" s="28"/>
      <c r="L32" s="28"/>
      <c r="M32" s="10"/>
    </row>
    <row r="33" spans="1:13" ht="15">
      <c r="A33" s="3"/>
      <c r="B33" s="4"/>
      <c r="C33" s="33" t="s">
        <v>57</v>
      </c>
      <c r="D33" s="47" t="s">
        <v>52</v>
      </c>
      <c r="E33" s="47" t="s">
        <v>54</v>
      </c>
      <c r="F33" s="33" t="s">
        <v>19</v>
      </c>
      <c r="G33" s="47" t="s">
        <v>18</v>
      </c>
      <c r="H33" s="33" t="s">
        <v>19</v>
      </c>
      <c r="I33" s="4"/>
      <c r="J33" s="33" t="s">
        <v>19</v>
      </c>
      <c r="K33" s="9"/>
      <c r="L33" s="9"/>
      <c r="M33" s="8"/>
    </row>
    <row r="34" spans="1:13" ht="15">
      <c r="A34" s="3"/>
      <c r="B34" s="4"/>
      <c r="C34" s="4"/>
      <c r="D34" s="4"/>
      <c r="E34" s="4"/>
      <c r="F34" s="4"/>
      <c r="G34" s="4"/>
      <c r="H34" s="4"/>
      <c r="I34" s="9"/>
      <c r="J34" s="9"/>
      <c r="K34" s="9"/>
      <c r="L34" s="9"/>
      <c r="M34" s="8"/>
    </row>
    <row r="35" spans="1:13" ht="15">
      <c r="A35" s="26" t="s">
        <v>35</v>
      </c>
      <c r="B35" s="4"/>
      <c r="C35" s="34">
        <v>1</v>
      </c>
      <c r="D35" s="11">
        <v>1</v>
      </c>
      <c r="E35" s="11">
        <v>2</v>
      </c>
      <c r="F35" s="34">
        <f>15*D35+5*E35</f>
        <v>25</v>
      </c>
      <c r="G35" s="53">
        <v>60</v>
      </c>
      <c r="H35" s="37">
        <f>(60-G35)</f>
        <v>0</v>
      </c>
      <c r="I35" s="4"/>
      <c r="J35" s="37">
        <f>F35+(60-G35)</f>
        <v>25</v>
      </c>
      <c r="K35" s="41" t="s">
        <v>62</v>
      </c>
      <c r="L35" s="9"/>
      <c r="M35" s="8"/>
    </row>
    <row r="36" spans="1:13" ht="15">
      <c r="A36" s="3" t="s">
        <v>38</v>
      </c>
      <c r="B36" s="4"/>
      <c r="C36" s="35"/>
      <c r="D36" s="9"/>
      <c r="E36" s="9"/>
      <c r="F36" s="35"/>
      <c r="G36" s="9"/>
      <c r="H36" s="39"/>
      <c r="I36" s="4"/>
      <c r="J36" s="35"/>
      <c r="K36" s="9"/>
      <c r="L36" s="9"/>
      <c r="M36" s="8"/>
    </row>
    <row r="37" spans="1:13" ht="15">
      <c r="A37" s="3" t="s">
        <v>39</v>
      </c>
      <c r="B37" s="4"/>
      <c r="C37" s="34">
        <v>2</v>
      </c>
      <c r="D37" s="11">
        <v>1</v>
      </c>
      <c r="E37" s="11">
        <v>1</v>
      </c>
      <c r="F37" s="34">
        <f>15*D37+5*E37</f>
        <v>20</v>
      </c>
      <c r="G37" s="53">
        <v>25.11</v>
      </c>
      <c r="H37" s="37">
        <f>(60-G37)</f>
        <v>34.89</v>
      </c>
      <c r="I37" s="4"/>
      <c r="J37" s="37">
        <f>F37+(60-G37)</f>
        <v>54.89</v>
      </c>
      <c r="K37" s="9"/>
      <c r="L37" s="9"/>
      <c r="M37" s="8"/>
    </row>
    <row r="38" spans="1:13" ht="15">
      <c r="A38" s="42" t="s">
        <v>60</v>
      </c>
      <c r="B38" s="4"/>
      <c r="C38" s="35"/>
      <c r="D38" s="9"/>
      <c r="E38" s="9"/>
      <c r="F38" s="35"/>
      <c r="G38" s="9"/>
      <c r="H38" s="39"/>
      <c r="I38" s="4"/>
      <c r="J38" s="35"/>
      <c r="K38" s="9"/>
      <c r="L38" s="9"/>
      <c r="M38" s="8"/>
    </row>
    <row r="39" spans="1:13" ht="15">
      <c r="A39" s="3"/>
      <c r="B39" s="4"/>
      <c r="C39" s="34">
        <v>3</v>
      </c>
      <c r="D39" s="11">
        <v>0</v>
      </c>
      <c r="E39" s="11">
        <v>1</v>
      </c>
      <c r="F39" s="34">
        <f>15*D39+5*E39</f>
        <v>5</v>
      </c>
      <c r="G39" s="53">
        <v>60</v>
      </c>
      <c r="H39" s="37">
        <f>(60-G39)</f>
        <v>0</v>
      </c>
      <c r="I39" s="4"/>
      <c r="J39" s="37">
        <f>F39+(60-G39)</f>
        <v>5</v>
      </c>
      <c r="K39" s="9"/>
      <c r="L39" s="9"/>
      <c r="M39" s="8"/>
    </row>
    <row r="40" spans="1:13" ht="15">
      <c r="A40" s="26" t="s">
        <v>36</v>
      </c>
      <c r="B40" s="4"/>
      <c r="C40" s="35"/>
      <c r="D40" s="9"/>
      <c r="E40" s="9"/>
      <c r="F40" s="35"/>
      <c r="G40" s="9"/>
      <c r="H40" s="39"/>
      <c r="I40" s="4"/>
      <c r="J40" s="35"/>
      <c r="K40" s="9"/>
      <c r="L40" s="9"/>
      <c r="M40" s="8"/>
    </row>
    <row r="41" spans="1:13" ht="15">
      <c r="A41" s="3" t="s">
        <v>37</v>
      </c>
      <c r="B41" s="4"/>
      <c r="C41" s="34">
        <v>4</v>
      </c>
      <c r="D41" s="11">
        <v>0</v>
      </c>
      <c r="E41" s="11">
        <v>3</v>
      </c>
      <c r="F41" s="34">
        <f>15*D41+5*E41</f>
        <v>15</v>
      </c>
      <c r="G41" s="53">
        <v>60</v>
      </c>
      <c r="H41" s="37">
        <f>(60-G41)</f>
        <v>0</v>
      </c>
      <c r="I41" s="4"/>
      <c r="J41" s="37">
        <f>F41+(60-G41)</f>
        <v>15</v>
      </c>
      <c r="K41" s="9"/>
      <c r="L41" s="9"/>
      <c r="M41" s="8"/>
    </row>
    <row r="42" spans="1:13" ht="15">
      <c r="A42" s="3" t="s">
        <v>58</v>
      </c>
      <c r="B42" s="4"/>
      <c r="C42" s="4"/>
      <c r="D42" s="4"/>
      <c r="E42" s="4"/>
      <c r="F42" s="4"/>
      <c r="G42" s="4"/>
      <c r="H42" s="4"/>
      <c r="I42" s="4"/>
      <c r="J42" s="9"/>
      <c r="K42" s="9"/>
      <c r="L42" s="9"/>
      <c r="M42" s="8"/>
    </row>
    <row r="43" spans="1:13" ht="15">
      <c r="A43" s="3" t="s">
        <v>59</v>
      </c>
      <c r="B43" s="4"/>
      <c r="C43" s="4"/>
      <c r="D43" s="4"/>
      <c r="E43" s="4"/>
      <c r="F43" s="4"/>
      <c r="G43" s="4"/>
      <c r="H43" s="4"/>
      <c r="I43" s="62" t="s">
        <v>21</v>
      </c>
      <c r="J43" s="37">
        <f>SUM(J35,J37,J39,J41)</f>
        <v>99.89</v>
      </c>
      <c r="K43" s="41" t="s">
        <v>63</v>
      </c>
      <c r="L43" s="9"/>
      <c r="M43" s="8"/>
    </row>
    <row r="44" spans="1:13" ht="15.75" thickBot="1">
      <c r="A44" s="43" t="s">
        <v>61</v>
      </c>
      <c r="B44" s="6"/>
      <c r="C44" s="6"/>
      <c r="D44" s="6"/>
      <c r="E44" s="6"/>
      <c r="F44" s="6"/>
      <c r="G44" s="6"/>
      <c r="H44" s="6"/>
      <c r="I44" s="44"/>
      <c r="J44" s="44"/>
      <c r="K44" s="44"/>
      <c r="L44" s="44"/>
      <c r="M44" s="45"/>
    </row>
  </sheetData>
  <sheetProtection/>
  <mergeCells count="4">
    <mergeCell ref="A4:G4"/>
    <mergeCell ref="A5:G5"/>
    <mergeCell ref="A20:G20"/>
    <mergeCell ref="A21:G2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B22">
      <selection activeCell="G41" sqref="G41"/>
    </sheetView>
  </sheetViews>
  <sheetFormatPr defaultColWidth="9.140625" defaultRowHeight="15"/>
  <cols>
    <col min="1" max="1" width="11.421875" style="0" customWidth="1"/>
    <col min="2" max="2" width="28.8515625" style="0" customWidth="1"/>
    <col min="4" max="4" width="10.421875" style="0" customWidth="1"/>
    <col min="5" max="5" width="10.00390625" style="0" customWidth="1"/>
    <col min="6" max="6" width="8.140625" style="0" customWidth="1"/>
    <col min="7" max="7" width="10.140625" style="0" customWidth="1"/>
    <col min="9" max="13" width="9.140625" style="1" customWidth="1"/>
  </cols>
  <sheetData>
    <row r="1" spans="1:2" ht="15.75" thickBot="1">
      <c r="A1" s="1" t="s">
        <v>22</v>
      </c>
      <c r="B1" s="14">
        <v>10</v>
      </c>
    </row>
    <row r="2" spans="1:10" ht="15.75" thickBot="1">
      <c r="A2" s="1" t="s">
        <v>0</v>
      </c>
      <c r="B2" s="2" t="s">
        <v>77</v>
      </c>
      <c r="D2" s="58" t="s">
        <v>20</v>
      </c>
      <c r="E2" s="56">
        <f>SUM(H18,H30,J43)</f>
        <v>467.71333333333337</v>
      </c>
      <c r="F2" s="40" t="s">
        <v>65</v>
      </c>
      <c r="I2" s="68" t="s">
        <v>66</v>
      </c>
      <c r="J2" s="9"/>
    </row>
    <row r="3" spans="1:2" ht="15.75" thickBot="1">
      <c r="A3" s="1" t="s">
        <v>24</v>
      </c>
      <c r="B3" s="2" t="s">
        <v>84</v>
      </c>
    </row>
    <row r="4" spans="1:13" ht="15">
      <c r="A4" s="84" t="s">
        <v>1</v>
      </c>
      <c r="B4" s="85"/>
      <c r="C4" s="85"/>
      <c r="D4" s="85"/>
      <c r="E4" s="85"/>
      <c r="F4" s="85"/>
      <c r="G4" s="85"/>
      <c r="H4" s="65" t="s">
        <v>9</v>
      </c>
      <c r="I4" s="11" t="s">
        <v>26</v>
      </c>
      <c r="J4" s="11" t="s">
        <v>27</v>
      </c>
      <c r="K4" s="11" t="s">
        <v>28</v>
      </c>
      <c r="L4" s="11" t="s">
        <v>29</v>
      </c>
      <c r="M4" s="11" t="s">
        <v>44</v>
      </c>
    </row>
    <row r="5" spans="1:8" ht="15">
      <c r="A5" s="86" t="s">
        <v>2</v>
      </c>
      <c r="B5" s="87"/>
      <c r="C5" s="87"/>
      <c r="D5" s="87"/>
      <c r="E5" s="87"/>
      <c r="F5" s="87"/>
      <c r="G5" s="87"/>
      <c r="H5" s="66" t="s">
        <v>10</v>
      </c>
    </row>
    <row r="6" spans="1:13" ht="15">
      <c r="A6" s="3" t="s">
        <v>3</v>
      </c>
      <c r="B6" s="4"/>
      <c r="C6" s="4"/>
      <c r="D6" s="4"/>
      <c r="E6" s="4"/>
      <c r="F6" s="4"/>
      <c r="G6" s="4"/>
      <c r="H6" s="25" t="s">
        <v>45</v>
      </c>
      <c r="I6" s="11" t="s">
        <v>45</v>
      </c>
      <c r="J6" s="11" t="s">
        <v>45</v>
      </c>
      <c r="K6" s="11" t="s">
        <v>45</v>
      </c>
      <c r="L6" s="11" t="s">
        <v>45</v>
      </c>
      <c r="M6" s="11" t="s">
        <v>45</v>
      </c>
    </row>
    <row r="7" spans="1:8" ht="15">
      <c r="A7" s="3"/>
      <c r="B7" s="4"/>
      <c r="C7" s="4"/>
      <c r="D7" s="4"/>
      <c r="E7" s="4"/>
      <c r="F7" s="4"/>
      <c r="G7" s="4"/>
      <c r="H7" s="8"/>
    </row>
    <row r="8" spans="1:13" ht="15">
      <c r="A8" s="3" t="s">
        <v>4</v>
      </c>
      <c r="B8" s="4"/>
      <c r="C8" s="4"/>
      <c r="D8" s="4"/>
      <c r="E8" s="4"/>
      <c r="F8" s="4"/>
      <c r="G8" s="4"/>
      <c r="H8" s="37">
        <f>(SUM(I8:M8)-MIN(I8:M8)-MAX(I8:M8))/3</f>
        <v>8.833333333333334</v>
      </c>
      <c r="I8" s="11">
        <v>10</v>
      </c>
      <c r="J8" s="11">
        <v>8.5</v>
      </c>
      <c r="K8" s="11">
        <v>9</v>
      </c>
      <c r="L8" s="11">
        <v>9</v>
      </c>
      <c r="M8" s="11">
        <v>5</v>
      </c>
    </row>
    <row r="9" spans="1:9" ht="15">
      <c r="A9" s="3"/>
      <c r="B9" s="4"/>
      <c r="C9" s="4"/>
      <c r="D9" s="4" t="s">
        <v>47</v>
      </c>
      <c r="E9" s="4"/>
      <c r="F9" s="4"/>
      <c r="G9" s="4"/>
      <c r="H9" s="8"/>
      <c r="I9" s="29" t="s">
        <v>48</v>
      </c>
    </row>
    <row r="10" spans="1:13" ht="15">
      <c r="A10" s="3" t="s">
        <v>5</v>
      </c>
      <c r="B10" s="4"/>
      <c r="C10" s="4"/>
      <c r="D10" s="4"/>
      <c r="E10" s="4"/>
      <c r="F10" s="4"/>
      <c r="G10" s="4"/>
      <c r="H10" s="37">
        <f>(SUM(I10:M10)-MIN(I10:M10)-MAX(I10:M10))/3</f>
        <v>9.666666666666666</v>
      </c>
      <c r="I10" s="11">
        <v>10</v>
      </c>
      <c r="J10" s="11">
        <v>9</v>
      </c>
      <c r="K10" s="11">
        <v>10</v>
      </c>
      <c r="L10" s="11">
        <v>10</v>
      </c>
      <c r="M10" s="11">
        <v>7</v>
      </c>
    </row>
    <row r="11" spans="1:8" ht="15">
      <c r="A11" s="3"/>
      <c r="B11" s="4"/>
      <c r="C11" s="4"/>
      <c r="D11" s="4"/>
      <c r="E11" s="4"/>
      <c r="F11" s="4"/>
      <c r="G11" s="4"/>
      <c r="H11" s="8"/>
    </row>
    <row r="12" spans="1:13" ht="15">
      <c r="A12" s="3" t="s">
        <v>6</v>
      </c>
      <c r="B12" s="4"/>
      <c r="C12" s="4"/>
      <c r="D12" s="4"/>
      <c r="E12" s="4"/>
      <c r="F12" s="4"/>
      <c r="G12" s="4"/>
      <c r="H12" s="37">
        <f>(SUM(I12:M12)-MIN(I12:M12)-MAX(I12:M12))/3</f>
        <v>8.333333333333334</v>
      </c>
      <c r="I12" s="11">
        <v>10</v>
      </c>
      <c r="J12" s="11">
        <v>9</v>
      </c>
      <c r="K12" s="11">
        <v>8</v>
      </c>
      <c r="L12" s="11">
        <v>7.5</v>
      </c>
      <c r="M12" s="11">
        <v>8</v>
      </c>
    </row>
    <row r="13" spans="1:8" ht="15">
      <c r="A13" s="3"/>
      <c r="B13" s="4"/>
      <c r="C13" s="4"/>
      <c r="D13" s="4"/>
      <c r="E13" s="4"/>
      <c r="F13" s="4"/>
      <c r="G13" s="4"/>
      <c r="H13" s="8"/>
    </row>
    <row r="14" spans="1:13" ht="15">
      <c r="A14" s="3" t="s">
        <v>7</v>
      </c>
      <c r="B14" s="4"/>
      <c r="C14" s="4"/>
      <c r="D14" s="4"/>
      <c r="E14" s="4"/>
      <c r="F14" s="4"/>
      <c r="G14" s="4"/>
      <c r="H14" s="37">
        <f>(SUM(I14:M14)-MIN(I14:M14)-MAX(I14:M14))/3</f>
        <v>9.666666666666666</v>
      </c>
      <c r="I14" s="11">
        <v>10</v>
      </c>
      <c r="J14" s="11">
        <v>9</v>
      </c>
      <c r="K14" s="11">
        <v>10</v>
      </c>
      <c r="L14" s="11">
        <v>10</v>
      </c>
      <c r="M14" s="11">
        <v>5</v>
      </c>
    </row>
    <row r="15" spans="1:8" ht="15">
      <c r="A15" s="3"/>
      <c r="B15" s="4"/>
      <c r="C15" s="4"/>
      <c r="D15" s="4"/>
      <c r="E15" s="4"/>
      <c r="F15" s="4"/>
      <c r="G15" s="4"/>
      <c r="H15" s="8"/>
    </row>
    <row r="16" spans="1:13" ht="15">
      <c r="A16" s="3" t="s">
        <v>8</v>
      </c>
      <c r="B16" s="4"/>
      <c r="C16" s="4"/>
      <c r="D16" s="4"/>
      <c r="E16" s="4"/>
      <c r="F16" s="4"/>
      <c r="G16" s="4"/>
      <c r="H16" s="37">
        <f>(SUM(I16:M16)-MIN(I16:M16)-MAX(I16:M16))/3</f>
        <v>9.166666666666666</v>
      </c>
      <c r="I16" s="11">
        <v>10</v>
      </c>
      <c r="J16" s="11">
        <v>9.5</v>
      </c>
      <c r="K16" s="11">
        <v>9</v>
      </c>
      <c r="L16" s="11">
        <v>9</v>
      </c>
      <c r="M16" s="11">
        <v>7</v>
      </c>
    </row>
    <row r="17" spans="1:8" ht="15">
      <c r="A17" s="3"/>
      <c r="B17" s="4"/>
      <c r="C17" s="4"/>
      <c r="D17" s="4"/>
      <c r="E17" s="4"/>
      <c r="F17" s="4"/>
      <c r="G17" s="4"/>
      <c r="H17" s="8"/>
    </row>
    <row r="18" spans="1:9" ht="15.75" thickBot="1">
      <c r="A18" s="5"/>
      <c r="B18" s="6"/>
      <c r="C18" s="6"/>
      <c r="D18" s="6"/>
      <c r="E18" s="6"/>
      <c r="F18" s="6"/>
      <c r="G18" s="7" t="s">
        <v>11</v>
      </c>
      <c r="H18" s="37">
        <f>SUM(H8,H10,H12,H14,H16)</f>
        <v>45.666666666666664</v>
      </c>
      <c r="I18" s="29" t="s">
        <v>46</v>
      </c>
    </row>
    <row r="19" ht="15.75" thickBot="1"/>
    <row r="20" spans="1:13" ht="15">
      <c r="A20" s="84" t="s">
        <v>12</v>
      </c>
      <c r="B20" s="85"/>
      <c r="C20" s="85"/>
      <c r="D20" s="85"/>
      <c r="E20" s="85"/>
      <c r="F20" s="85"/>
      <c r="G20" s="85"/>
      <c r="H20" s="65" t="s">
        <v>9</v>
      </c>
      <c r="I20" s="54" t="s">
        <v>26</v>
      </c>
      <c r="J20" s="11" t="s">
        <v>27</v>
      </c>
      <c r="K20" s="11" t="s">
        <v>28</v>
      </c>
      <c r="L20" s="11" t="s">
        <v>29</v>
      </c>
      <c r="M20" s="11" t="s">
        <v>44</v>
      </c>
    </row>
    <row r="21" spans="1:8" ht="15">
      <c r="A21" s="86" t="s">
        <v>2</v>
      </c>
      <c r="B21" s="87"/>
      <c r="C21" s="87"/>
      <c r="D21" s="87"/>
      <c r="E21" s="87"/>
      <c r="F21" s="87"/>
      <c r="G21" s="87"/>
      <c r="H21" s="66" t="s">
        <v>10</v>
      </c>
    </row>
    <row r="22" spans="1:13" ht="15">
      <c r="A22" s="3" t="s">
        <v>13</v>
      </c>
      <c r="B22" s="4"/>
      <c r="C22" s="4"/>
      <c r="D22" s="4"/>
      <c r="E22" s="4"/>
      <c r="F22" s="4"/>
      <c r="G22" s="4"/>
      <c r="H22" s="37">
        <f>(SUM(I22:M22)-MIN(I22:M22)-MAX(I22:M22))/3</f>
        <v>9</v>
      </c>
      <c r="I22" s="11">
        <v>10</v>
      </c>
      <c r="J22" s="11">
        <v>8</v>
      </c>
      <c r="K22" s="11">
        <v>9</v>
      </c>
      <c r="L22" s="11">
        <v>10</v>
      </c>
      <c r="M22" s="11">
        <v>3</v>
      </c>
    </row>
    <row r="23" spans="1:9" ht="15">
      <c r="A23" s="3"/>
      <c r="B23" s="4"/>
      <c r="C23" s="4"/>
      <c r="D23" s="4"/>
      <c r="E23" s="4"/>
      <c r="F23" s="4"/>
      <c r="G23" s="4"/>
      <c r="H23" s="8"/>
      <c r="I23" s="29" t="s">
        <v>49</v>
      </c>
    </row>
    <row r="24" spans="1:13" ht="15">
      <c r="A24" s="3" t="s">
        <v>14</v>
      </c>
      <c r="B24" s="4"/>
      <c r="C24" s="4"/>
      <c r="D24" s="4"/>
      <c r="E24" s="4"/>
      <c r="F24" s="4"/>
      <c r="G24" s="4"/>
      <c r="H24" s="37">
        <f>(SUM(I24:M24)-MIN(I24:M24)-MAX(I24:M24))/3</f>
        <v>9.333333333333334</v>
      </c>
      <c r="I24" s="11">
        <v>10</v>
      </c>
      <c r="J24" s="11">
        <v>10</v>
      </c>
      <c r="K24" s="11">
        <v>10</v>
      </c>
      <c r="L24" s="11">
        <v>8</v>
      </c>
      <c r="M24" s="11">
        <v>4</v>
      </c>
    </row>
    <row r="25" spans="1:8" ht="15">
      <c r="A25" s="3"/>
      <c r="B25" s="4"/>
      <c r="C25" s="4"/>
      <c r="D25" s="4"/>
      <c r="E25" s="4"/>
      <c r="F25" s="4"/>
      <c r="G25" s="4"/>
      <c r="H25" s="8"/>
    </row>
    <row r="26" spans="1:13" ht="15">
      <c r="A26" s="3" t="s">
        <v>15</v>
      </c>
      <c r="B26" s="4"/>
      <c r="C26" s="4"/>
      <c r="D26" s="4"/>
      <c r="E26" s="4"/>
      <c r="F26" s="4"/>
      <c r="G26" s="4"/>
      <c r="H26" s="37">
        <f>(SUM(I26:M26)-MIN(I26:M26)-MAX(I26:M26))/3</f>
        <v>10</v>
      </c>
      <c r="I26" s="11">
        <v>10</v>
      </c>
      <c r="J26" s="11">
        <v>10</v>
      </c>
      <c r="K26" s="11">
        <v>7</v>
      </c>
      <c r="L26" s="11">
        <v>10</v>
      </c>
      <c r="M26" s="11">
        <v>10</v>
      </c>
    </row>
    <row r="27" spans="1:8" ht="15">
      <c r="A27" s="3"/>
      <c r="B27" s="4"/>
      <c r="C27" s="4"/>
      <c r="D27" s="4"/>
      <c r="E27" s="4"/>
      <c r="F27" s="4"/>
      <c r="G27" s="4"/>
      <c r="H27" s="8"/>
    </row>
    <row r="28" spans="1:13" ht="15">
      <c r="A28" s="3" t="s">
        <v>33</v>
      </c>
      <c r="B28" s="4"/>
      <c r="C28" s="4"/>
      <c r="D28" s="4"/>
      <c r="E28" s="4"/>
      <c r="F28" s="4"/>
      <c r="G28" s="4"/>
      <c r="H28" s="37">
        <f>(SUM(I28:M28)-MIN(I28:M28)-MAX(I28:M28))/3</f>
        <v>8.333333333333334</v>
      </c>
      <c r="I28" s="11">
        <v>10</v>
      </c>
      <c r="J28" s="11">
        <v>9</v>
      </c>
      <c r="K28" s="11">
        <v>6</v>
      </c>
      <c r="L28" s="11">
        <v>10</v>
      </c>
      <c r="M28" s="11">
        <v>5</v>
      </c>
    </row>
    <row r="29" spans="1:8" ht="15">
      <c r="A29" s="3"/>
      <c r="B29" s="4"/>
      <c r="C29" s="4"/>
      <c r="D29" s="4"/>
      <c r="E29" s="4"/>
      <c r="F29" s="4"/>
      <c r="G29" s="4"/>
      <c r="H29" s="55"/>
    </row>
    <row r="30" spans="1:9" ht="15.75" thickBot="1">
      <c r="A30" s="5"/>
      <c r="B30" s="6"/>
      <c r="C30" s="6"/>
      <c r="D30" s="6"/>
      <c r="E30" s="6"/>
      <c r="F30" s="6"/>
      <c r="G30" s="60" t="s">
        <v>16</v>
      </c>
      <c r="H30" s="53">
        <f>SUM(H22,H24,H26,H28)</f>
        <v>36.66666666666667</v>
      </c>
      <c r="I30" s="29" t="s">
        <v>50</v>
      </c>
    </row>
    <row r="31" spans="1:8" ht="15.75" thickBot="1">
      <c r="A31" s="4"/>
      <c r="B31" s="4"/>
      <c r="C31" s="4"/>
      <c r="D31" s="4"/>
      <c r="E31" s="4"/>
      <c r="F31" s="4"/>
      <c r="G31" s="4"/>
      <c r="H31" s="9"/>
    </row>
    <row r="32" spans="1:13" ht="15">
      <c r="A32" s="12"/>
      <c r="B32" s="13" t="s">
        <v>17</v>
      </c>
      <c r="C32" s="50" t="s">
        <v>56</v>
      </c>
      <c r="D32" s="51" t="s">
        <v>51</v>
      </c>
      <c r="E32" s="51" t="s">
        <v>53</v>
      </c>
      <c r="F32" s="50" t="s">
        <v>34</v>
      </c>
      <c r="G32" s="51" t="s">
        <v>55</v>
      </c>
      <c r="H32" s="50" t="s">
        <v>55</v>
      </c>
      <c r="I32" s="13"/>
      <c r="J32" s="50" t="s">
        <v>64</v>
      </c>
      <c r="K32" s="28"/>
      <c r="L32" s="28"/>
      <c r="M32" s="10"/>
    </row>
    <row r="33" spans="1:13" ht="15">
      <c r="A33" s="3"/>
      <c r="B33" s="4"/>
      <c r="C33" s="33" t="s">
        <v>57</v>
      </c>
      <c r="D33" s="47" t="s">
        <v>52</v>
      </c>
      <c r="E33" s="47" t="s">
        <v>54</v>
      </c>
      <c r="F33" s="33" t="s">
        <v>19</v>
      </c>
      <c r="G33" s="47" t="s">
        <v>18</v>
      </c>
      <c r="H33" s="33" t="s">
        <v>19</v>
      </c>
      <c r="I33" s="4"/>
      <c r="J33" s="33" t="s">
        <v>19</v>
      </c>
      <c r="K33" s="9"/>
      <c r="L33" s="9"/>
      <c r="M33" s="8"/>
    </row>
    <row r="34" spans="1:13" ht="15">
      <c r="A34" s="3"/>
      <c r="B34" s="4"/>
      <c r="C34" s="4"/>
      <c r="D34" s="4"/>
      <c r="E34" s="4"/>
      <c r="F34" s="4"/>
      <c r="G34" s="4"/>
      <c r="H34" s="4"/>
      <c r="I34" s="9"/>
      <c r="J34" s="9"/>
      <c r="K34" s="9"/>
      <c r="L34" s="9"/>
      <c r="M34" s="8"/>
    </row>
    <row r="35" spans="1:13" ht="15">
      <c r="A35" s="26" t="s">
        <v>35</v>
      </c>
      <c r="B35" s="4"/>
      <c r="C35" s="34">
        <v>1</v>
      </c>
      <c r="D35" s="11">
        <v>1</v>
      </c>
      <c r="E35" s="11">
        <v>2</v>
      </c>
      <c r="F35" s="34">
        <f>15*D35+5*E35</f>
        <v>25</v>
      </c>
      <c r="G35" s="53">
        <v>3.68</v>
      </c>
      <c r="H35" s="37">
        <f>(60-G35)</f>
        <v>56.32</v>
      </c>
      <c r="I35" s="4"/>
      <c r="J35" s="37">
        <f>F35+(60-G35)</f>
        <v>81.32</v>
      </c>
      <c r="K35" s="41" t="s">
        <v>62</v>
      </c>
      <c r="L35" s="9"/>
      <c r="M35" s="8"/>
    </row>
    <row r="36" spans="1:13" ht="15">
      <c r="A36" s="3" t="s">
        <v>38</v>
      </c>
      <c r="B36" s="4"/>
      <c r="C36" s="35"/>
      <c r="D36" s="9"/>
      <c r="E36" s="9"/>
      <c r="F36" s="35"/>
      <c r="G36" s="9"/>
      <c r="H36" s="39"/>
      <c r="I36" s="4"/>
      <c r="J36" s="35"/>
      <c r="K36" s="9"/>
      <c r="L36" s="9"/>
      <c r="M36" s="8"/>
    </row>
    <row r="37" spans="1:13" ht="15">
      <c r="A37" s="3" t="s">
        <v>39</v>
      </c>
      <c r="B37" s="4"/>
      <c r="C37" s="34">
        <v>2</v>
      </c>
      <c r="D37" s="11">
        <v>3</v>
      </c>
      <c r="E37" s="11">
        <v>0</v>
      </c>
      <c r="F37" s="34">
        <f>15*D37+5*E37</f>
        <v>45</v>
      </c>
      <c r="G37" s="53">
        <v>3.75</v>
      </c>
      <c r="H37" s="37">
        <f>(60-G37)</f>
        <v>56.25</v>
      </c>
      <c r="I37" s="4"/>
      <c r="J37" s="37">
        <f>F37+(60-G37)</f>
        <v>101.25</v>
      </c>
      <c r="K37" s="9"/>
      <c r="L37" s="9"/>
      <c r="M37" s="8"/>
    </row>
    <row r="38" spans="1:13" ht="15">
      <c r="A38" s="42" t="s">
        <v>60</v>
      </c>
      <c r="B38" s="4"/>
      <c r="C38" s="35"/>
      <c r="D38" s="9"/>
      <c r="E38" s="9"/>
      <c r="F38" s="35"/>
      <c r="G38" s="9"/>
      <c r="H38" s="39"/>
      <c r="I38" s="4"/>
      <c r="J38" s="35"/>
      <c r="K38" s="9"/>
      <c r="L38" s="9"/>
      <c r="M38" s="8"/>
    </row>
    <row r="39" spans="1:13" ht="15">
      <c r="A39" s="3"/>
      <c r="B39" s="4"/>
      <c r="C39" s="34">
        <v>3</v>
      </c>
      <c r="D39" s="11">
        <v>3</v>
      </c>
      <c r="E39" s="11">
        <v>0</v>
      </c>
      <c r="F39" s="34">
        <f>15*D39+5*E39</f>
        <v>45</v>
      </c>
      <c r="G39" s="53">
        <v>3.38</v>
      </c>
      <c r="H39" s="37">
        <f>(60-G39)</f>
        <v>56.62</v>
      </c>
      <c r="I39" s="4"/>
      <c r="J39" s="37">
        <f>F39+(60-G39)</f>
        <v>101.62</v>
      </c>
      <c r="K39" s="9"/>
      <c r="L39" s="9"/>
      <c r="M39" s="8"/>
    </row>
    <row r="40" spans="1:13" ht="15">
      <c r="A40" s="26" t="s">
        <v>36</v>
      </c>
      <c r="B40" s="4"/>
      <c r="C40" s="35"/>
      <c r="D40" s="9"/>
      <c r="E40" s="9"/>
      <c r="F40" s="35"/>
      <c r="G40" s="9"/>
      <c r="H40" s="39"/>
      <c r="I40" s="4"/>
      <c r="J40" s="35"/>
      <c r="K40" s="9"/>
      <c r="L40" s="9"/>
      <c r="M40" s="8"/>
    </row>
    <row r="41" spans="1:13" ht="15">
      <c r="A41" s="3" t="s">
        <v>37</v>
      </c>
      <c r="B41" s="4"/>
      <c r="C41" s="34">
        <v>4</v>
      </c>
      <c r="D41" s="11">
        <v>3</v>
      </c>
      <c r="E41" s="11">
        <v>0</v>
      </c>
      <c r="F41" s="34">
        <f>15*D41+5*E41</f>
        <v>45</v>
      </c>
      <c r="G41" s="53">
        <v>3.81</v>
      </c>
      <c r="H41" s="37">
        <f>(60-G41)</f>
        <v>56.19</v>
      </c>
      <c r="I41" s="4"/>
      <c r="J41" s="37">
        <f>F41+(60-G41)</f>
        <v>101.19</v>
      </c>
      <c r="K41" s="9"/>
      <c r="L41" s="9"/>
      <c r="M41" s="8"/>
    </row>
    <row r="42" spans="1:13" ht="15">
      <c r="A42" s="3" t="s">
        <v>58</v>
      </c>
      <c r="B42" s="4"/>
      <c r="C42" s="4"/>
      <c r="D42" s="4"/>
      <c r="E42" s="4"/>
      <c r="F42" s="4"/>
      <c r="G42" s="4"/>
      <c r="H42" s="4"/>
      <c r="I42" s="4"/>
      <c r="J42" s="9"/>
      <c r="K42" s="9"/>
      <c r="L42" s="9"/>
      <c r="M42" s="8"/>
    </row>
    <row r="43" spans="1:13" ht="15">
      <c r="A43" s="3" t="s">
        <v>59</v>
      </c>
      <c r="B43" s="4"/>
      <c r="C43" s="4"/>
      <c r="D43" s="4"/>
      <c r="E43" s="4"/>
      <c r="F43" s="4"/>
      <c r="G43" s="4"/>
      <c r="H43" s="4"/>
      <c r="I43" s="62" t="s">
        <v>21</v>
      </c>
      <c r="J43" s="37">
        <f>SUM(J35,J37,J39,J41)</f>
        <v>385.38</v>
      </c>
      <c r="K43" s="41" t="s">
        <v>63</v>
      </c>
      <c r="L43" s="9"/>
      <c r="M43" s="8"/>
    </row>
    <row r="44" spans="1:13" ht="15.75" thickBot="1">
      <c r="A44" s="43" t="s">
        <v>61</v>
      </c>
      <c r="B44" s="6"/>
      <c r="C44" s="6"/>
      <c r="D44" s="6"/>
      <c r="E44" s="6"/>
      <c r="F44" s="6"/>
      <c r="G44" s="6"/>
      <c r="H44" s="6"/>
      <c r="I44" s="44"/>
      <c r="J44" s="44"/>
      <c r="K44" s="44"/>
      <c r="L44" s="44"/>
      <c r="M44" s="45"/>
    </row>
  </sheetData>
  <sheetProtection/>
  <mergeCells count="4">
    <mergeCell ref="A4:G4"/>
    <mergeCell ref="A5:G5"/>
    <mergeCell ref="A20:G20"/>
    <mergeCell ref="A21:G2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B19">
      <selection activeCell="E41" sqref="E41"/>
    </sheetView>
  </sheetViews>
  <sheetFormatPr defaultColWidth="9.140625" defaultRowHeight="15"/>
  <cols>
    <col min="1" max="1" width="11.421875" style="0" customWidth="1"/>
    <col min="2" max="2" width="28.8515625" style="0" customWidth="1"/>
    <col min="4" max="4" width="10.421875" style="0" customWidth="1"/>
    <col min="5" max="5" width="10.00390625" style="0" customWidth="1"/>
    <col min="6" max="6" width="8.140625" style="0" customWidth="1"/>
    <col min="7" max="7" width="10.140625" style="0" customWidth="1"/>
    <col min="9" max="13" width="9.140625" style="1" customWidth="1"/>
  </cols>
  <sheetData>
    <row r="1" spans="1:2" ht="15.75" thickBot="1">
      <c r="A1" s="1" t="s">
        <v>22</v>
      </c>
      <c r="B1" s="14">
        <v>11</v>
      </c>
    </row>
    <row r="2" spans="1:10" ht="15.75" thickBot="1">
      <c r="A2" s="1" t="s">
        <v>0</v>
      </c>
      <c r="B2" s="2" t="s">
        <v>85</v>
      </c>
      <c r="D2" s="58" t="s">
        <v>20</v>
      </c>
      <c r="E2" s="56">
        <f>SUM(H18,H30,J43)</f>
        <v>234.5866666666667</v>
      </c>
      <c r="F2" s="40" t="s">
        <v>65</v>
      </c>
      <c r="I2" s="68" t="s">
        <v>66</v>
      </c>
      <c r="J2" s="9"/>
    </row>
    <row r="3" spans="1:2" ht="15.75" thickBot="1">
      <c r="A3" s="1" t="s">
        <v>24</v>
      </c>
      <c r="B3" s="2" t="s">
        <v>102</v>
      </c>
    </row>
    <row r="4" spans="1:13" ht="15">
      <c r="A4" s="84" t="s">
        <v>1</v>
      </c>
      <c r="B4" s="85"/>
      <c r="C4" s="85"/>
      <c r="D4" s="85"/>
      <c r="E4" s="85"/>
      <c r="F4" s="85"/>
      <c r="G4" s="85"/>
      <c r="H4" s="65" t="s">
        <v>9</v>
      </c>
      <c r="I4" s="11" t="s">
        <v>26</v>
      </c>
      <c r="J4" s="11" t="s">
        <v>27</v>
      </c>
      <c r="K4" s="11" t="s">
        <v>28</v>
      </c>
      <c r="L4" s="11" t="s">
        <v>29</v>
      </c>
      <c r="M4" s="11" t="s">
        <v>44</v>
      </c>
    </row>
    <row r="5" spans="1:8" ht="15">
      <c r="A5" s="86" t="s">
        <v>2</v>
      </c>
      <c r="B5" s="87"/>
      <c r="C5" s="87"/>
      <c r="D5" s="87"/>
      <c r="E5" s="87"/>
      <c r="F5" s="87"/>
      <c r="G5" s="87"/>
      <c r="H5" s="66" t="s">
        <v>10</v>
      </c>
    </row>
    <row r="6" spans="1:13" ht="15">
      <c r="A6" s="3" t="s">
        <v>3</v>
      </c>
      <c r="B6" s="4"/>
      <c r="C6" s="4"/>
      <c r="D6" s="4"/>
      <c r="E6" s="4"/>
      <c r="F6" s="4"/>
      <c r="G6" s="4"/>
      <c r="H6" s="25" t="s">
        <v>45</v>
      </c>
      <c r="I6" s="11" t="s">
        <v>45</v>
      </c>
      <c r="J6" s="11" t="s">
        <v>45</v>
      </c>
      <c r="K6" s="11" t="s">
        <v>45</v>
      </c>
      <c r="L6" s="11" t="s">
        <v>45</v>
      </c>
      <c r="M6" s="11" t="s">
        <v>45</v>
      </c>
    </row>
    <row r="7" spans="1:8" ht="15">
      <c r="A7" s="3"/>
      <c r="B7" s="4"/>
      <c r="C7" s="4"/>
      <c r="D7" s="4"/>
      <c r="E7" s="4"/>
      <c r="F7" s="4"/>
      <c r="G7" s="4"/>
      <c r="H7" s="8"/>
    </row>
    <row r="8" spans="1:13" ht="15">
      <c r="A8" s="3" t="s">
        <v>4</v>
      </c>
      <c r="B8" s="4"/>
      <c r="C8" s="4"/>
      <c r="D8" s="4"/>
      <c r="E8" s="4"/>
      <c r="F8" s="4"/>
      <c r="G8" s="4"/>
      <c r="H8" s="37">
        <f>(SUM(I8:M8)-MIN(I8:M8)-MAX(I8:M8))/3</f>
        <v>7</v>
      </c>
      <c r="I8" s="11">
        <v>9</v>
      </c>
      <c r="J8" s="11">
        <v>7</v>
      </c>
      <c r="K8" s="11">
        <v>6</v>
      </c>
      <c r="L8" s="11">
        <v>6</v>
      </c>
      <c r="M8" s="11">
        <v>8</v>
      </c>
    </row>
    <row r="9" spans="1:9" ht="15">
      <c r="A9" s="3"/>
      <c r="B9" s="4"/>
      <c r="C9" s="4"/>
      <c r="D9" s="4" t="s">
        <v>47</v>
      </c>
      <c r="E9" s="4"/>
      <c r="F9" s="4"/>
      <c r="G9" s="4"/>
      <c r="H9" s="8"/>
      <c r="I9" s="29" t="s">
        <v>48</v>
      </c>
    </row>
    <row r="10" spans="1:13" ht="15">
      <c r="A10" s="3" t="s">
        <v>5</v>
      </c>
      <c r="B10" s="4"/>
      <c r="C10" s="4"/>
      <c r="D10" s="4"/>
      <c r="E10" s="4"/>
      <c r="F10" s="4"/>
      <c r="G10" s="4"/>
      <c r="H10" s="37">
        <f>(SUM(I10:M10)-MIN(I10:M10)-MAX(I10:M10))/3</f>
        <v>7.333333333333333</v>
      </c>
      <c r="I10" s="11">
        <v>8</v>
      </c>
      <c r="J10" s="11">
        <v>7</v>
      </c>
      <c r="K10" s="11">
        <v>7</v>
      </c>
      <c r="L10" s="11">
        <v>10</v>
      </c>
      <c r="M10" s="11">
        <v>3</v>
      </c>
    </row>
    <row r="11" spans="1:8" ht="15">
      <c r="A11" s="3"/>
      <c r="B11" s="4"/>
      <c r="C11" s="4"/>
      <c r="D11" s="4"/>
      <c r="E11" s="4"/>
      <c r="F11" s="4"/>
      <c r="G11" s="4"/>
      <c r="H11" s="8"/>
    </row>
    <row r="12" spans="1:13" ht="15">
      <c r="A12" s="3" t="s">
        <v>6</v>
      </c>
      <c r="B12" s="4"/>
      <c r="C12" s="4"/>
      <c r="D12" s="4"/>
      <c r="E12" s="4"/>
      <c r="F12" s="4"/>
      <c r="G12" s="4"/>
      <c r="H12" s="37">
        <f>(SUM(I12:M12)-MIN(I12:M12)-MAX(I12:M12))/3</f>
        <v>5.666666666666667</v>
      </c>
      <c r="I12" s="11">
        <v>6</v>
      </c>
      <c r="J12" s="11">
        <v>7.5</v>
      </c>
      <c r="K12" s="11">
        <v>6</v>
      </c>
      <c r="L12" s="11">
        <v>5</v>
      </c>
      <c r="M12" s="11">
        <v>3</v>
      </c>
    </row>
    <row r="13" spans="1:8" ht="15">
      <c r="A13" s="3"/>
      <c r="B13" s="4"/>
      <c r="C13" s="4"/>
      <c r="D13" s="4"/>
      <c r="E13" s="4"/>
      <c r="F13" s="4"/>
      <c r="G13" s="4"/>
      <c r="H13" s="8"/>
    </row>
    <row r="14" spans="1:13" ht="15">
      <c r="A14" s="3" t="s">
        <v>7</v>
      </c>
      <c r="B14" s="4"/>
      <c r="C14" s="4"/>
      <c r="D14" s="4"/>
      <c r="E14" s="4"/>
      <c r="F14" s="4"/>
      <c r="G14" s="4"/>
      <c r="H14" s="37">
        <f>(SUM(I14:M14)-MIN(I14:M14)-MAX(I14:M14))/3</f>
        <v>6.666666666666667</v>
      </c>
      <c r="I14" s="11">
        <v>8</v>
      </c>
      <c r="J14" s="11">
        <v>8</v>
      </c>
      <c r="K14" s="11">
        <v>7</v>
      </c>
      <c r="L14" s="11">
        <v>2.5</v>
      </c>
      <c r="M14" s="11">
        <v>5</v>
      </c>
    </row>
    <row r="15" spans="1:8" ht="15">
      <c r="A15" s="3"/>
      <c r="B15" s="4"/>
      <c r="C15" s="4"/>
      <c r="D15" s="4"/>
      <c r="E15" s="4"/>
      <c r="F15" s="4"/>
      <c r="G15" s="4"/>
      <c r="H15" s="8"/>
    </row>
    <row r="16" spans="1:13" ht="15">
      <c r="A16" s="3" t="s">
        <v>8</v>
      </c>
      <c r="B16" s="4"/>
      <c r="C16" s="4"/>
      <c r="D16" s="4"/>
      <c r="E16" s="4"/>
      <c r="F16" s="4"/>
      <c r="G16" s="4"/>
      <c r="H16" s="37">
        <f>(SUM(I16:M16)-MIN(I16:M16)-MAX(I16:M16))/3</f>
        <v>6.666666666666667</v>
      </c>
      <c r="I16" s="11">
        <v>8</v>
      </c>
      <c r="J16" s="11">
        <v>8</v>
      </c>
      <c r="K16" s="11">
        <v>7</v>
      </c>
      <c r="L16" s="11">
        <v>5</v>
      </c>
      <c r="M16" s="11">
        <v>5</v>
      </c>
    </row>
    <row r="17" spans="1:8" ht="15">
      <c r="A17" s="3"/>
      <c r="B17" s="4"/>
      <c r="C17" s="4"/>
      <c r="D17" s="4"/>
      <c r="E17" s="4"/>
      <c r="F17" s="4"/>
      <c r="G17" s="4"/>
      <c r="H17" s="8"/>
    </row>
    <row r="18" spans="1:9" ht="15.75" thickBot="1">
      <c r="A18" s="5"/>
      <c r="B18" s="6"/>
      <c r="C18" s="6"/>
      <c r="D18" s="6"/>
      <c r="E18" s="6"/>
      <c r="F18" s="6"/>
      <c r="G18" s="7" t="s">
        <v>11</v>
      </c>
      <c r="H18" s="37">
        <f>SUM(H8,H10,H12,H14,H16)</f>
        <v>33.333333333333336</v>
      </c>
      <c r="I18" s="29" t="s">
        <v>46</v>
      </c>
    </row>
    <row r="19" ht="15.75" thickBot="1"/>
    <row r="20" spans="1:13" ht="15">
      <c r="A20" s="84" t="s">
        <v>12</v>
      </c>
      <c r="B20" s="85"/>
      <c r="C20" s="85"/>
      <c r="D20" s="85"/>
      <c r="E20" s="85"/>
      <c r="F20" s="85"/>
      <c r="G20" s="85"/>
      <c r="H20" s="65" t="s">
        <v>9</v>
      </c>
      <c r="I20" s="54" t="s">
        <v>26</v>
      </c>
      <c r="J20" s="11" t="s">
        <v>27</v>
      </c>
      <c r="K20" s="11" t="s">
        <v>28</v>
      </c>
      <c r="L20" s="11" t="s">
        <v>29</v>
      </c>
      <c r="M20" s="11" t="s">
        <v>44</v>
      </c>
    </row>
    <row r="21" spans="1:8" ht="15">
      <c r="A21" s="86" t="s">
        <v>2</v>
      </c>
      <c r="B21" s="87"/>
      <c r="C21" s="87"/>
      <c r="D21" s="87"/>
      <c r="E21" s="87"/>
      <c r="F21" s="87"/>
      <c r="G21" s="87"/>
      <c r="H21" s="66" t="s">
        <v>10</v>
      </c>
    </row>
    <row r="22" spans="1:13" ht="15">
      <c r="A22" s="3" t="s">
        <v>13</v>
      </c>
      <c r="B22" s="4"/>
      <c r="C22" s="4"/>
      <c r="D22" s="4"/>
      <c r="E22" s="4"/>
      <c r="F22" s="4"/>
      <c r="G22" s="4"/>
      <c r="H22" s="37">
        <f>(SUM(I22:M22)-MIN(I22:M22)-MAX(I22:M22))/3</f>
        <v>8.833333333333334</v>
      </c>
      <c r="I22" s="11">
        <v>9</v>
      </c>
      <c r="J22" s="11">
        <v>8.5</v>
      </c>
      <c r="K22" s="11">
        <v>7</v>
      </c>
      <c r="L22" s="11">
        <v>10</v>
      </c>
      <c r="M22" s="11">
        <v>9</v>
      </c>
    </row>
    <row r="23" spans="1:9" ht="15">
      <c r="A23" s="3"/>
      <c r="B23" s="4"/>
      <c r="C23" s="4"/>
      <c r="D23" s="4"/>
      <c r="E23" s="4"/>
      <c r="F23" s="4"/>
      <c r="G23" s="4"/>
      <c r="H23" s="8"/>
      <c r="I23" s="29" t="s">
        <v>49</v>
      </c>
    </row>
    <row r="24" spans="1:13" ht="15">
      <c r="A24" s="3" t="s">
        <v>14</v>
      </c>
      <c r="B24" s="4"/>
      <c r="C24" s="4"/>
      <c r="D24" s="4"/>
      <c r="E24" s="4"/>
      <c r="F24" s="4"/>
      <c r="G24" s="4"/>
      <c r="H24" s="37">
        <f>(SUM(I24:M24)-MIN(I24:M24)-MAX(I24:M24))/3</f>
        <v>6</v>
      </c>
      <c r="I24" s="11">
        <v>9</v>
      </c>
      <c r="J24" s="11">
        <v>9.5</v>
      </c>
      <c r="K24" s="11">
        <v>5</v>
      </c>
      <c r="L24" s="11">
        <v>2</v>
      </c>
      <c r="M24" s="11">
        <v>4</v>
      </c>
    </row>
    <row r="25" spans="1:8" ht="15">
      <c r="A25" s="3"/>
      <c r="B25" s="4"/>
      <c r="C25" s="4"/>
      <c r="D25" s="4"/>
      <c r="E25" s="4"/>
      <c r="F25" s="4"/>
      <c r="G25" s="4"/>
      <c r="H25" s="8"/>
    </row>
    <row r="26" spans="1:13" ht="15">
      <c r="A26" s="3" t="s">
        <v>15</v>
      </c>
      <c r="B26" s="4"/>
      <c r="C26" s="4"/>
      <c r="D26" s="4"/>
      <c r="E26" s="4"/>
      <c r="F26" s="4"/>
      <c r="G26" s="4"/>
      <c r="H26" s="37">
        <f>(SUM(I26:M26)-MIN(I26:M26)-MAX(I26:M26))/3</f>
        <v>9.666666666666666</v>
      </c>
      <c r="I26" s="11">
        <v>9</v>
      </c>
      <c r="J26" s="11">
        <v>10</v>
      </c>
      <c r="K26" s="11">
        <v>7</v>
      </c>
      <c r="L26" s="11">
        <v>10</v>
      </c>
      <c r="M26" s="11">
        <v>10</v>
      </c>
    </row>
    <row r="27" spans="1:8" ht="15">
      <c r="A27" s="3"/>
      <c r="B27" s="4"/>
      <c r="C27" s="4"/>
      <c r="D27" s="4"/>
      <c r="E27" s="4"/>
      <c r="F27" s="4"/>
      <c r="G27" s="4"/>
      <c r="H27" s="8"/>
    </row>
    <row r="28" spans="1:13" ht="15">
      <c r="A28" s="3" t="s">
        <v>33</v>
      </c>
      <c r="B28" s="4"/>
      <c r="C28" s="4"/>
      <c r="D28" s="4"/>
      <c r="E28" s="4"/>
      <c r="F28" s="4"/>
      <c r="G28" s="4"/>
      <c r="H28" s="37">
        <f>(SUM(I28:M28)-MIN(I28:M28)-MAX(I28:M28))/3</f>
        <v>6.333333333333333</v>
      </c>
      <c r="I28" s="11">
        <v>8</v>
      </c>
      <c r="J28" s="11">
        <v>9</v>
      </c>
      <c r="K28" s="11">
        <v>5</v>
      </c>
      <c r="L28" s="11">
        <v>6</v>
      </c>
      <c r="M28" s="11">
        <v>5</v>
      </c>
    </row>
    <row r="29" spans="1:8" ht="15">
      <c r="A29" s="3"/>
      <c r="B29" s="4"/>
      <c r="C29" s="4"/>
      <c r="D29" s="4"/>
      <c r="E29" s="4"/>
      <c r="F29" s="4"/>
      <c r="G29" s="4"/>
      <c r="H29" s="55"/>
    </row>
    <row r="30" spans="1:9" ht="15.75" thickBot="1">
      <c r="A30" s="5"/>
      <c r="B30" s="6"/>
      <c r="C30" s="6"/>
      <c r="D30" s="6"/>
      <c r="E30" s="6"/>
      <c r="F30" s="6"/>
      <c r="G30" s="60" t="s">
        <v>16</v>
      </c>
      <c r="H30" s="53">
        <f>SUM(H22,H24,H26,H28)</f>
        <v>30.833333333333332</v>
      </c>
      <c r="I30" s="29" t="s">
        <v>50</v>
      </c>
    </row>
    <row r="31" spans="1:8" ht="15.75" thickBot="1">
      <c r="A31" s="4"/>
      <c r="B31" s="4"/>
      <c r="C31" s="4"/>
      <c r="D31" s="4"/>
      <c r="E31" s="4"/>
      <c r="F31" s="4"/>
      <c r="G31" s="4"/>
      <c r="H31" s="9"/>
    </row>
    <row r="32" spans="1:13" ht="15">
      <c r="A32" s="12"/>
      <c r="B32" s="13" t="s">
        <v>17</v>
      </c>
      <c r="C32" s="50" t="s">
        <v>56</v>
      </c>
      <c r="D32" s="51" t="s">
        <v>51</v>
      </c>
      <c r="E32" s="51" t="s">
        <v>53</v>
      </c>
      <c r="F32" s="50" t="s">
        <v>34</v>
      </c>
      <c r="G32" s="51" t="s">
        <v>55</v>
      </c>
      <c r="H32" s="50" t="s">
        <v>55</v>
      </c>
      <c r="I32" s="13"/>
      <c r="J32" s="50" t="s">
        <v>64</v>
      </c>
      <c r="K32" s="28"/>
      <c r="L32" s="28"/>
      <c r="M32" s="10"/>
    </row>
    <row r="33" spans="1:13" ht="15">
      <c r="A33" s="3"/>
      <c r="B33" s="4"/>
      <c r="C33" s="33" t="s">
        <v>57</v>
      </c>
      <c r="D33" s="47" t="s">
        <v>52</v>
      </c>
      <c r="E33" s="47" t="s">
        <v>54</v>
      </c>
      <c r="F33" s="33" t="s">
        <v>19</v>
      </c>
      <c r="G33" s="47" t="s">
        <v>18</v>
      </c>
      <c r="H33" s="33" t="s">
        <v>19</v>
      </c>
      <c r="I33" s="4"/>
      <c r="J33" s="33" t="s">
        <v>19</v>
      </c>
      <c r="K33" s="9"/>
      <c r="L33" s="9"/>
      <c r="M33" s="8"/>
    </row>
    <row r="34" spans="1:13" ht="15">
      <c r="A34" s="3"/>
      <c r="B34" s="4"/>
      <c r="C34" s="4"/>
      <c r="D34" s="4"/>
      <c r="E34" s="4"/>
      <c r="F34" s="4"/>
      <c r="G34" s="4"/>
      <c r="H34" s="4"/>
      <c r="I34" s="9"/>
      <c r="J34" s="9"/>
      <c r="K34" s="9"/>
      <c r="L34" s="9"/>
      <c r="M34" s="8"/>
    </row>
    <row r="35" spans="1:13" ht="15">
      <c r="A35" s="26" t="s">
        <v>35</v>
      </c>
      <c r="B35" s="4"/>
      <c r="C35" s="34">
        <v>1</v>
      </c>
      <c r="D35" s="11">
        <v>2</v>
      </c>
      <c r="E35" s="11">
        <v>1</v>
      </c>
      <c r="F35" s="34">
        <f>15*D35+5*E35</f>
        <v>35</v>
      </c>
      <c r="G35" s="53">
        <v>60</v>
      </c>
      <c r="H35" s="37">
        <f>(60-G35)</f>
        <v>0</v>
      </c>
      <c r="I35" s="4"/>
      <c r="J35" s="37">
        <f>F35+(60-G35)</f>
        <v>35</v>
      </c>
      <c r="K35" s="41" t="s">
        <v>62</v>
      </c>
      <c r="L35" s="9"/>
      <c r="M35" s="8"/>
    </row>
    <row r="36" spans="1:13" ht="15">
      <c r="A36" s="3" t="s">
        <v>38</v>
      </c>
      <c r="B36" s="4"/>
      <c r="C36" s="35"/>
      <c r="D36" s="9"/>
      <c r="E36" s="9"/>
      <c r="F36" s="35"/>
      <c r="G36" s="9"/>
      <c r="H36" s="39"/>
      <c r="I36" s="4"/>
      <c r="J36" s="35"/>
      <c r="K36" s="9"/>
      <c r="L36" s="9"/>
      <c r="M36" s="8"/>
    </row>
    <row r="37" spans="1:13" ht="15">
      <c r="A37" s="3" t="s">
        <v>39</v>
      </c>
      <c r="B37" s="4"/>
      <c r="C37" s="34">
        <v>2</v>
      </c>
      <c r="D37" s="11">
        <v>1</v>
      </c>
      <c r="E37" s="11">
        <v>2</v>
      </c>
      <c r="F37" s="34">
        <f>15*D37+5*E37</f>
        <v>25</v>
      </c>
      <c r="G37" s="53">
        <v>19.58</v>
      </c>
      <c r="H37" s="37">
        <f>(60-G37)</f>
        <v>40.42</v>
      </c>
      <c r="I37" s="4"/>
      <c r="J37" s="37">
        <f>F37+(60-G37)</f>
        <v>65.42</v>
      </c>
      <c r="K37" s="9"/>
      <c r="L37" s="9"/>
      <c r="M37" s="8"/>
    </row>
    <row r="38" spans="1:13" ht="15">
      <c r="A38" s="42" t="s">
        <v>60</v>
      </c>
      <c r="B38" s="4"/>
      <c r="C38" s="35"/>
      <c r="D38" s="9"/>
      <c r="E38" s="9"/>
      <c r="F38" s="35"/>
      <c r="G38" s="9"/>
      <c r="H38" s="39"/>
      <c r="I38" s="4"/>
      <c r="J38" s="35"/>
      <c r="K38" s="9"/>
      <c r="L38" s="9"/>
      <c r="M38" s="8"/>
    </row>
    <row r="39" spans="1:13" ht="15">
      <c r="A39" s="3"/>
      <c r="B39" s="4"/>
      <c r="C39" s="34">
        <v>3</v>
      </c>
      <c r="D39" s="11">
        <v>2</v>
      </c>
      <c r="E39" s="11">
        <v>1</v>
      </c>
      <c r="F39" s="34">
        <f>15*D39+5*E39</f>
        <v>35</v>
      </c>
      <c r="G39" s="53">
        <v>60</v>
      </c>
      <c r="H39" s="37">
        <f>(60-G39)</f>
        <v>0</v>
      </c>
      <c r="I39" s="4"/>
      <c r="J39" s="37">
        <f>F39+(60-G39)</f>
        <v>35</v>
      </c>
      <c r="K39" s="9"/>
      <c r="L39" s="9"/>
      <c r="M39" s="8"/>
    </row>
    <row r="40" spans="1:13" ht="15">
      <c r="A40" s="26" t="s">
        <v>36</v>
      </c>
      <c r="B40" s="4"/>
      <c r="C40" s="35"/>
      <c r="D40" s="9"/>
      <c r="E40" s="9"/>
      <c r="F40" s="35"/>
      <c r="G40" s="9"/>
      <c r="H40" s="39"/>
      <c r="I40" s="4"/>
      <c r="J40" s="35"/>
      <c r="K40" s="9"/>
      <c r="L40" s="9"/>
      <c r="M40" s="8"/>
    </row>
    <row r="41" spans="1:13" ht="15">
      <c r="A41" s="3" t="s">
        <v>37</v>
      </c>
      <c r="B41" s="4"/>
      <c r="C41" s="34">
        <v>4</v>
      </c>
      <c r="D41" s="11">
        <v>2</v>
      </c>
      <c r="E41" s="11">
        <v>1</v>
      </c>
      <c r="F41" s="34">
        <f>15*D41+5*E41</f>
        <v>35</v>
      </c>
      <c r="G41" s="53">
        <v>60</v>
      </c>
      <c r="H41" s="37">
        <f>(60-G41)</f>
        <v>0</v>
      </c>
      <c r="I41" s="4"/>
      <c r="J41" s="37">
        <f>F41+(60-G41)</f>
        <v>35</v>
      </c>
      <c r="K41" s="9"/>
      <c r="L41" s="9"/>
      <c r="M41" s="8"/>
    </row>
    <row r="42" spans="1:13" ht="15">
      <c r="A42" s="3" t="s">
        <v>58</v>
      </c>
      <c r="B42" s="4"/>
      <c r="C42" s="4"/>
      <c r="D42" s="4"/>
      <c r="E42" s="4"/>
      <c r="F42" s="4"/>
      <c r="G42" s="4"/>
      <c r="H42" s="4"/>
      <c r="I42" s="4"/>
      <c r="J42" s="9"/>
      <c r="K42" s="9"/>
      <c r="L42" s="9"/>
      <c r="M42" s="8"/>
    </row>
    <row r="43" spans="1:13" ht="15">
      <c r="A43" s="3" t="s">
        <v>59</v>
      </c>
      <c r="B43" s="4"/>
      <c r="C43" s="4"/>
      <c r="D43" s="4"/>
      <c r="E43" s="4"/>
      <c r="F43" s="4"/>
      <c r="G43" s="4"/>
      <c r="H43" s="4"/>
      <c r="I43" s="62" t="s">
        <v>21</v>
      </c>
      <c r="J43" s="37">
        <f>SUM(J35,J37,J39,J41)</f>
        <v>170.42000000000002</v>
      </c>
      <c r="K43" s="41" t="s">
        <v>63</v>
      </c>
      <c r="L43" s="9"/>
      <c r="M43" s="8"/>
    </row>
    <row r="44" spans="1:13" ht="15.75" thickBot="1">
      <c r="A44" s="43" t="s">
        <v>61</v>
      </c>
      <c r="B44" s="6"/>
      <c r="C44" s="6"/>
      <c r="D44" s="6"/>
      <c r="E44" s="6"/>
      <c r="F44" s="6"/>
      <c r="G44" s="6"/>
      <c r="H44" s="6"/>
      <c r="I44" s="44"/>
      <c r="J44" s="44"/>
      <c r="K44" s="44"/>
      <c r="L44" s="44"/>
      <c r="M44" s="45"/>
    </row>
  </sheetData>
  <sheetProtection/>
  <mergeCells count="4">
    <mergeCell ref="A4:G4"/>
    <mergeCell ref="A5:G5"/>
    <mergeCell ref="A20:G20"/>
    <mergeCell ref="A21:G2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B19">
      <selection activeCell="E41" sqref="E41"/>
    </sheetView>
  </sheetViews>
  <sheetFormatPr defaultColWidth="9.140625" defaultRowHeight="15"/>
  <cols>
    <col min="1" max="1" width="11.421875" style="0" customWidth="1"/>
    <col min="2" max="2" width="28.8515625" style="0" customWidth="1"/>
    <col min="4" max="4" width="10.421875" style="0" customWidth="1"/>
    <col min="5" max="5" width="10.00390625" style="0" customWidth="1"/>
    <col min="6" max="6" width="8.140625" style="0" customWidth="1"/>
    <col min="7" max="7" width="10.140625" style="0" customWidth="1"/>
    <col min="9" max="13" width="9.140625" style="1" customWidth="1"/>
  </cols>
  <sheetData>
    <row r="1" spans="1:2" ht="15.75" thickBot="1">
      <c r="A1" s="1" t="s">
        <v>22</v>
      </c>
      <c r="B1" s="14">
        <v>12</v>
      </c>
    </row>
    <row r="2" spans="1:10" ht="15.75" thickBot="1">
      <c r="A2" s="1" t="s">
        <v>0</v>
      </c>
      <c r="B2" s="2" t="s">
        <v>77</v>
      </c>
      <c r="D2" s="58" t="s">
        <v>20</v>
      </c>
      <c r="E2" s="56">
        <f>SUM(H18,H30,J43)</f>
        <v>250.57333333333332</v>
      </c>
      <c r="F2" s="40" t="s">
        <v>65</v>
      </c>
      <c r="I2" s="68" t="s">
        <v>66</v>
      </c>
      <c r="J2" s="9"/>
    </row>
    <row r="3" spans="1:2" ht="15.75" thickBot="1">
      <c r="A3" s="1" t="s">
        <v>24</v>
      </c>
      <c r="B3" s="2" t="s">
        <v>86</v>
      </c>
    </row>
    <row r="4" spans="1:13" ht="15">
      <c r="A4" s="84" t="s">
        <v>1</v>
      </c>
      <c r="B4" s="85"/>
      <c r="C4" s="85"/>
      <c r="D4" s="85"/>
      <c r="E4" s="85"/>
      <c r="F4" s="85"/>
      <c r="G4" s="85"/>
      <c r="H4" s="65" t="s">
        <v>9</v>
      </c>
      <c r="I4" s="11" t="s">
        <v>26</v>
      </c>
      <c r="J4" s="11" t="s">
        <v>27</v>
      </c>
      <c r="K4" s="11" t="s">
        <v>28</v>
      </c>
      <c r="L4" s="11" t="s">
        <v>29</v>
      </c>
      <c r="M4" s="11" t="s">
        <v>44</v>
      </c>
    </row>
    <row r="5" spans="1:8" ht="15">
      <c r="A5" s="86" t="s">
        <v>2</v>
      </c>
      <c r="B5" s="87"/>
      <c r="C5" s="87"/>
      <c r="D5" s="87"/>
      <c r="E5" s="87"/>
      <c r="F5" s="87"/>
      <c r="G5" s="87"/>
      <c r="H5" s="66" t="s">
        <v>10</v>
      </c>
    </row>
    <row r="6" spans="1:13" ht="15">
      <c r="A6" s="3" t="s">
        <v>3</v>
      </c>
      <c r="B6" s="4"/>
      <c r="C6" s="4"/>
      <c r="D6" s="4"/>
      <c r="E6" s="4"/>
      <c r="F6" s="4"/>
      <c r="G6" s="4"/>
      <c r="H6" s="25" t="s">
        <v>45</v>
      </c>
      <c r="I6" s="11" t="s">
        <v>45</v>
      </c>
      <c r="J6" s="11" t="s">
        <v>45</v>
      </c>
      <c r="K6" s="11" t="s">
        <v>45</v>
      </c>
      <c r="L6" s="11" t="s">
        <v>45</v>
      </c>
      <c r="M6" s="11" t="s">
        <v>45</v>
      </c>
    </row>
    <row r="7" spans="1:8" ht="15">
      <c r="A7" s="3"/>
      <c r="B7" s="4"/>
      <c r="C7" s="4"/>
      <c r="D7" s="4"/>
      <c r="E7" s="4"/>
      <c r="F7" s="4"/>
      <c r="G7" s="4"/>
      <c r="H7" s="8"/>
    </row>
    <row r="8" spans="1:13" ht="15">
      <c r="A8" s="3" t="s">
        <v>4</v>
      </c>
      <c r="B8" s="4"/>
      <c r="C8" s="4"/>
      <c r="D8" s="4"/>
      <c r="E8" s="4"/>
      <c r="F8" s="4"/>
      <c r="G8" s="4"/>
      <c r="H8" s="37">
        <f>(SUM(I8:M8)-MIN(I8:M8)-MAX(I8:M8))/3</f>
        <v>8.5</v>
      </c>
      <c r="I8" s="11">
        <v>9</v>
      </c>
      <c r="J8" s="11">
        <v>8.5</v>
      </c>
      <c r="K8" s="11">
        <v>8</v>
      </c>
      <c r="L8" s="11">
        <v>10</v>
      </c>
      <c r="M8" s="11">
        <v>5</v>
      </c>
    </row>
    <row r="9" spans="1:9" ht="15">
      <c r="A9" s="3"/>
      <c r="B9" s="4"/>
      <c r="C9" s="4"/>
      <c r="D9" s="4" t="s">
        <v>47</v>
      </c>
      <c r="E9" s="4"/>
      <c r="F9" s="4"/>
      <c r="G9" s="4"/>
      <c r="H9" s="8"/>
      <c r="I9" s="29" t="s">
        <v>48</v>
      </c>
    </row>
    <row r="10" spans="1:13" ht="15">
      <c r="A10" s="3" t="s">
        <v>5</v>
      </c>
      <c r="B10" s="4"/>
      <c r="C10" s="4"/>
      <c r="D10" s="4"/>
      <c r="E10" s="4"/>
      <c r="F10" s="4"/>
      <c r="G10" s="4"/>
      <c r="H10" s="37">
        <f>(SUM(I10:M10)-MIN(I10:M10)-MAX(I10:M10))/3</f>
        <v>9</v>
      </c>
      <c r="I10" s="11">
        <v>9</v>
      </c>
      <c r="J10" s="11">
        <v>9</v>
      </c>
      <c r="K10" s="11">
        <v>9</v>
      </c>
      <c r="L10" s="11">
        <v>9</v>
      </c>
      <c r="M10" s="11">
        <v>2</v>
      </c>
    </row>
    <row r="11" spans="1:8" ht="15">
      <c r="A11" s="3"/>
      <c r="B11" s="4"/>
      <c r="C11" s="4"/>
      <c r="D11" s="4"/>
      <c r="E11" s="4"/>
      <c r="F11" s="4"/>
      <c r="G11" s="4"/>
      <c r="H11" s="8"/>
    </row>
    <row r="12" spans="1:13" ht="15">
      <c r="A12" s="3" t="s">
        <v>6</v>
      </c>
      <c r="B12" s="4"/>
      <c r="C12" s="4"/>
      <c r="D12" s="4"/>
      <c r="E12" s="4"/>
      <c r="F12" s="4"/>
      <c r="G12" s="4"/>
      <c r="H12" s="37">
        <f>(SUM(I12:M12)-MIN(I12:M12)-MAX(I12:M12))/3</f>
        <v>7.333333333333333</v>
      </c>
      <c r="I12" s="11">
        <v>8</v>
      </c>
      <c r="J12" s="11">
        <v>9.5</v>
      </c>
      <c r="K12" s="11">
        <v>9</v>
      </c>
      <c r="L12" s="11">
        <v>5</v>
      </c>
      <c r="M12" s="11">
        <v>5</v>
      </c>
    </row>
    <row r="13" spans="1:8" ht="15">
      <c r="A13" s="3"/>
      <c r="B13" s="4"/>
      <c r="C13" s="4"/>
      <c r="D13" s="4"/>
      <c r="E13" s="4"/>
      <c r="F13" s="4"/>
      <c r="G13" s="4"/>
      <c r="H13" s="8"/>
    </row>
    <row r="14" spans="1:13" ht="15">
      <c r="A14" s="3" t="s">
        <v>7</v>
      </c>
      <c r="B14" s="4"/>
      <c r="C14" s="4"/>
      <c r="D14" s="4"/>
      <c r="E14" s="4"/>
      <c r="F14" s="4"/>
      <c r="G14" s="4"/>
      <c r="H14" s="37">
        <f>(SUM(I14:M14)-MIN(I14:M14)-MAX(I14:M14))/3</f>
        <v>8.166666666666666</v>
      </c>
      <c r="I14" s="11">
        <v>9</v>
      </c>
      <c r="J14" s="11">
        <v>9</v>
      </c>
      <c r="K14" s="11">
        <v>8</v>
      </c>
      <c r="L14" s="11">
        <v>7.5</v>
      </c>
      <c r="M14" s="11">
        <v>5</v>
      </c>
    </row>
    <row r="15" spans="1:8" ht="15">
      <c r="A15" s="3"/>
      <c r="B15" s="4"/>
      <c r="C15" s="4"/>
      <c r="D15" s="4"/>
      <c r="E15" s="4"/>
      <c r="F15" s="4"/>
      <c r="G15" s="4"/>
      <c r="H15" s="8"/>
    </row>
    <row r="16" spans="1:13" ht="15">
      <c r="A16" s="3" t="s">
        <v>8</v>
      </c>
      <c r="B16" s="4"/>
      <c r="C16" s="4"/>
      <c r="D16" s="4"/>
      <c r="E16" s="4"/>
      <c r="F16" s="4"/>
      <c r="G16" s="4"/>
      <c r="H16" s="37">
        <f>(SUM(I16:M16)-MIN(I16:M16)-MAX(I16:M16))/3</f>
        <v>7.166666666666667</v>
      </c>
      <c r="I16" s="11">
        <v>8</v>
      </c>
      <c r="J16" s="11">
        <v>8.5</v>
      </c>
      <c r="K16" s="11">
        <v>9</v>
      </c>
      <c r="L16" s="11">
        <v>2.5</v>
      </c>
      <c r="M16" s="11">
        <v>5</v>
      </c>
    </row>
    <row r="17" spans="1:8" ht="15">
      <c r="A17" s="3"/>
      <c r="B17" s="4"/>
      <c r="C17" s="4"/>
      <c r="D17" s="4"/>
      <c r="E17" s="4"/>
      <c r="F17" s="4"/>
      <c r="G17" s="4"/>
      <c r="H17" s="8"/>
    </row>
    <row r="18" spans="1:9" ht="15.75" thickBot="1">
      <c r="A18" s="5"/>
      <c r="B18" s="6"/>
      <c r="C18" s="6"/>
      <c r="D18" s="6"/>
      <c r="E18" s="6"/>
      <c r="F18" s="6"/>
      <c r="G18" s="7" t="s">
        <v>11</v>
      </c>
      <c r="H18" s="37">
        <f>SUM(H8,H10,H12,H14,H16)</f>
        <v>40.166666666666664</v>
      </c>
      <c r="I18" s="29" t="s">
        <v>46</v>
      </c>
    </row>
    <row r="19" ht="15.75" thickBot="1"/>
    <row r="20" spans="1:13" ht="15">
      <c r="A20" s="84" t="s">
        <v>12</v>
      </c>
      <c r="B20" s="85"/>
      <c r="C20" s="85"/>
      <c r="D20" s="85"/>
      <c r="E20" s="85"/>
      <c r="F20" s="85"/>
      <c r="G20" s="85"/>
      <c r="H20" s="65" t="s">
        <v>9</v>
      </c>
      <c r="I20" s="54" t="s">
        <v>26</v>
      </c>
      <c r="J20" s="11" t="s">
        <v>27</v>
      </c>
      <c r="K20" s="11" t="s">
        <v>28</v>
      </c>
      <c r="L20" s="11" t="s">
        <v>29</v>
      </c>
      <c r="M20" s="11" t="s">
        <v>44</v>
      </c>
    </row>
    <row r="21" spans="1:8" ht="15">
      <c r="A21" s="86" t="s">
        <v>2</v>
      </c>
      <c r="B21" s="87"/>
      <c r="C21" s="87"/>
      <c r="D21" s="87"/>
      <c r="E21" s="87"/>
      <c r="F21" s="87"/>
      <c r="G21" s="87"/>
      <c r="H21" s="66" t="s">
        <v>10</v>
      </c>
    </row>
    <row r="22" spans="1:13" ht="15">
      <c r="A22" s="3" t="s">
        <v>13</v>
      </c>
      <c r="B22" s="4"/>
      <c r="C22" s="4"/>
      <c r="D22" s="4"/>
      <c r="E22" s="4"/>
      <c r="F22" s="4"/>
      <c r="G22" s="4"/>
      <c r="H22" s="37">
        <f>(SUM(I22:M22)-MIN(I22:M22)-MAX(I22:M22))/3</f>
        <v>8.666666666666666</v>
      </c>
      <c r="I22" s="11">
        <v>9</v>
      </c>
      <c r="J22" s="11">
        <v>9</v>
      </c>
      <c r="K22" s="11">
        <v>9</v>
      </c>
      <c r="L22" s="11">
        <v>8</v>
      </c>
      <c r="M22" s="11">
        <v>4</v>
      </c>
    </row>
    <row r="23" spans="1:9" ht="15">
      <c r="A23" s="3"/>
      <c r="B23" s="4"/>
      <c r="C23" s="4"/>
      <c r="D23" s="4"/>
      <c r="E23" s="4"/>
      <c r="F23" s="4"/>
      <c r="G23" s="4"/>
      <c r="H23" s="8"/>
      <c r="I23" s="29" t="s">
        <v>49</v>
      </c>
    </row>
    <row r="24" spans="1:13" ht="15">
      <c r="A24" s="3" t="s">
        <v>14</v>
      </c>
      <c r="B24" s="4"/>
      <c r="C24" s="4"/>
      <c r="D24" s="4"/>
      <c r="E24" s="4"/>
      <c r="F24" s="4"/>
      <c r="G24" s="4"/>
      <c r="H24" s="37">
        <f>(SUM(I24:M24)-MIN(I24:M24)-MAX(I24:M24))/3</f>
        <v>8.333333333333334</v>
      </c>
      <c r="I24" s="11">
        <v>10</v>
      </c>
      <c r="J24" s="11">
        <v>9</v>
      </c>
      <c r="K24" s="11">
        <v>8</v>
      </c>
      <c r="L24" s="11">
        <v>8</v>
      </c>
      <c r="M24" s="11">
        <v>3</v>
      </c>
    </row>
    <row r="25" spans="1:8" ht="15">
      <c r="A25" s="3"/>
      <c r="B25" s="4"/>
      <c r="C25" s="4"/>
      <c r="D25" s="4"/>
      <c r="E25" s="4"/>
      <c r="F25" s="4"/>
      <c r="G25" s="4"/>
      <c r="H25" s="8"/>
    </row>
    <row r="26" spans="1:13" ht="15">
      <c r="A26" s="3" t="s">
        <v>15</v>
      </c>
      <c r="B26" s="4"/>
      <c r="C26" s="4"/>
      <c r="D26" s="4"/>
      <c r="E26" s="4"/>
      <c r="F26" s="4"/>
      <c r="G26" s="4"/>
      <c r="H26" s="37">
        <f>(SUM(I26:M26)-MIN(I26:M26)-MAX(I26:M26))/3</f>
        <v>10</v>
      </c>
      <c r="I26" s="11">
        <v>10</v>
      </c>
      <c r="J26" s="11">
        <v>10</v>
      </c>
      <c r="K26" s="11">
        <v>10</v>
      </c>
      <c r="L26" s="11">
        <v>10</v>
      </c>
      <c r="M26" s="11">
        <v>10</v>
      </c>
    </row>
    <row r="27" spans="1:8" ht="15">
      <c r="A27" s="3"/>
      <c r="B27" s="4"/>
      <c r="C27" s="4"/>
      <c r="D27" s="4"/>
      <c r="E27" s="4"/>
      <c r="F27" s="4"/>
      <c r="G27" s="4"/>
      <c r="H27" s="8"/>
    </row>
    <row r="28" spans="1:13" ht="15">
      <c r="A28" s="3" t="s">
        <v>33</v>
      </c>
      <c r="B28" s="4"/>
      <c r="C28" s="4"/>
      <c r="D28" s="4"/>
      <c r="E28" s="4"/>
      <c r="F28" s="4"/>
      <c r="G28" s="4"/>
      <c r="H28" s="37">
        <f>(SUM(I28:M28)-MIN(I28:M28)-MAX(I28:M28))/3</f>
        <v>8.766666666666666</v>
      </c>
      <c r="I28" s="11">
        <v>10</v>
      </c>
      <c r="J28" s="11">
        <v>9.5</v>
      </c>
      <c r="K28" s="11">
        <v>8</v>
      </c>
      <c r="L28" s="11">
        <v>8.8</v>
      </c>
      <c r="M28" s="11">
        <v>5</v>
      </c>
    </row>
    <row r="29" spans="1:8" ht="15">
      <c r="A29" s="3"/>
      <c r="B29" s="4"/>
      <c r="C29" s="4"/>
      <c r="D29" s="4"/>
      <c r="E29" s="4"/>
      <c r="F29" s="4"/>
      <c r="G29" s="4"/>
      <c r="H29" s="55"/>
    </row>
    <row r="30" spans="1:9" ht="15.75" thickBot="1">
      <c r="A30" s="5"/>
      <c r="B30" s="6"/>
      <c r="C30" s="6"/>
      <c r="D30" s="6"/>
      <c r="E30" s="6"/>
      <c r="F30" s="6"/>
      <c r="G30" s="60" t="s">
        <v>16</v>
      </c>
      <c r="H30" s="53">
        <f>SUM(H22,H24,H26,H28)</f>
        <v>35.766666666666666</v>
      </c>
      <c r="I30" s="29" t="s">
        <v>50</v>
      </c>
    </row>
    <row r="31" spans="1:8" ht="15.75" thickBot="1">
      <c r="A31" s="4"/>
      <c r="B31" s="4"/>
      <c r="C31" s="4"/>
      <c r="D31" s="4"/>
      <c r="E31" s="4"/>
      <c r="F31" s="4"/>
      <c r="G31" s="4"/>
      <c r="H31" s="9"/>
    </row>
    <row r="32" spans="1:13" ht="15">
      <c r="A32" s="12"/>
      <c r="B32" s="13" t="s">
        <v>17</v>
      </c>
      <c r="C32" s="50" t="s">
        <v>56</v>
      </c>
      <c r="D32" s="51" t="s">
        <v>51</v>
      </c>
      <c r="E32" s="51" t="s">
        <v>53</v>
      </c>
      <c r="F32" s="50" t="s">
        <v>34</v>
      </c>
      <c r="G32" s="51" t="s">
        <v>55</v>
      </c>
      <c r="H32" s="50" t="s">
        <v>55</v>
      </c>
      <c r="I32" s="13"/>
      <c r="J32" s="50" t="s">
        <v>64</v>
      </c>
      <c r="K32" s="28"/>
      <c r="L32" s="28"/>
      <c r="M32" s="10"/>
    </row>
    <row r="33" spans="1:13" ht="15">
      <c r="A33" s="3"/>
      <c r="B33" s="4"/>
      <c r="C33" s="33" t="s">
        <v>57</v>
      </c>
      <c r="D33" s="47" t="s">
        <v>52</v>
      </c>
      <c r="E33" s="47" t="s">
        <v>54</v>
      </c>
      <c r="F33" s="33" t="s">
        <v>19</v>
      </c>
      <c r="G33" s="47" t="s">
        <v>18</v>
      </c>
      <c r="H33" s="33" t="s">
        <v>19</v>
      </c>
      <c r="I33" s="4"/>
      <c r="J33" s="33" t="s">
        <v>19</v>
      </c>
      <c r="K33" s="9"/>
      <c r="L33" s="9"/>
      <c r="M33" s="8"/>
    </row>
    <row r="34" spans="1:13" ht="15">
      <c r="A34" s="3"/>
      <c r="B34" s="4"/>
      <c r="C34" s="4"/>
      <c r="D34" s="4"/>
      <c r="E34" s="4"/>
      <c r="F34" s="4"/>
      <c r="G34" s="4"/>
      <c r="H34" s="4"/>
      <c r="I34" s="9"/>
      <c r="J34" s="9"/>
      <c r="K34" s="9"/>
      <c r="L34" s="9"/>
      <c r="M34" s="8"/>
    </row>
    <row r="35" spans="1:13" ht="15">
      <c r="A35" s="26" t="s">
        <v>35</v>
      </c>
      <c r="B35" s="4"/>
      <c r="C35" s="34">
        <v>1</v>
      </c>
      <c r="D35" s="11">
        <v>2</v>
      </c>
      <c r="E35" s="11">
        <v>1</v>
      </c>
      <c r="F35" s="34">
        <f>15*D35+5*E35</f>
        <v>35</v>
      </c>
      <c r="G35" s="53">
        <v>60</v>
      </c>
      <c r="H35" s="37">
        <f>(60-G35)</f>
        <v>0</v>
      </c>
      <c r="I35" s="4"/>
      <c r="J35" s="37">
        <f>F35+(60-G35)</f>
        <v>35</v>
      </c>
      <c r="K35" s="41" t="s">
        <v>62</v>
      </c>
      <c r="L35" s="9"/>
      <c r="M35" s="8"/>
    </row>
    <row r="36" spans="1:13" ht="15">
      <c r="A36" s="3" t="s">
        <v>38</v>
      </c>
      <c r="B36" s="4"/>
      <c r="C36" s="35"/>
      <c r="D36" s="9"/>
      <c r="E36" s="9"/>
      <c r="F36" s="35"/>
      <c r="G36" s="9"/>
      <c r="H36" s="39"/>
      <c r="I36" s="4"/>
      <c r="J36" s="35"/>
      <c r="K36" s="9"/>
      <c r="L36" s="9"/>
      <c r="M36" s="8"/>
    </row>
    <row r="37" spans="1:13" ht="15">
      <c r="A37" s="3" t="s">
        <v>39</v>
      </c>
      <c r="B37" s="4"/>
      <c r="C37" s="34">
        <v>2</v>
      </c>
      <c r="D37" s="11">
        <v>2</v>
      </c>
      <c r="E37" s="11">
        <v>1</v>
      </c>
      <c r="F37" s="34">
        <f>15*D37+5*E37</f>
        <v>35</v>
      </c>
      <c r="G37" s="53">
        <v>5.36</v>
      </c>
      <c r="H37" s="37">
        <f>(60-G37)</f>
        <v>54.64</v>
      </c>
      <c r="I37" s="4"/>
      <c r="J37" s="37">
        <f>F37+(60-G37)</f>
        <v>89.64</v>
      </c>
      <c r="K37" s="9"/>
      <c r="L37" s="9"/>
      <c r="M37" s="8"/>
    </row>
    <row r="38" spans="1:13" ht="15">
      <c r="A38" s="42" t="s">
        <v>60</v>
      </c>
      <c r="B38" s="4"/>
      <c r="C38" s="35"/>
      <c r="D38" s="9"/>
      <c r="E38" s="9"/>
      <c r="F38" s="35"/>
      <c r="G38" s="9"/>
      <c r="H38" s="39"/>
      <c r="I38" s="4"/>
      <c r="J38" s="35"/>
      <c r="K38" s="9"/>
      <c r="L38" s="9"/>
      <c r="M38" s="8"/>
    </row>
    <row r="39" spans="1:13" ht="15">
      <c r="A39" s="3"/>
      <c r="B39" s="4"/>
      <c r="C39" s="34">
        <v>3</v>
      </c>
      <c r="D39" s="11">
        <v>3</v>
      </c>
      <c r="E39" s="11">
        <v>0</v>
      </c>
      <c r="F39" s="34">
        <f>15*D39+5*E39</f>
        <v>45</v>
      </c>
      <c r="G39" s="53">
        <v>60</v>
      </c>
      <c r="H39" s="37">
        <f>(60-G39)</f>
        <v>0</v>
      </c>
      <c r="I39" s="4"/>
      <c r="J39" s="37">
        <f>F39+(60-G39)-20</f>
        <v>25</v>
      </c>
      <c r="K39" s="80" t="s">
        <v>110</v>
      </c>
      <c r="L39" s="9"/>
      <c r="M39" s="8"/>
    </row>
    <row r="40" spans="1:13" ht="15">
      <c r="A40" s="26" t="s">
        <v>36</v>
      </c>
      <c r="B40" s="4"/>
      <c r="C40" s="35"/>
      <c r="D40" s="9"/>
      <c r="E40" s="9"/>
      <c r="F40" s="35"/>
      <c r="G40" s="9"/>
      <c r="H40" s="39"/>
      <c r="I40" s="4"/>
      <c r="J40" s="35"/>
      <c r="K40" s="9"/>
      <c r="L40" s="9"/>
      <c r="M40" s="8"/>
    </row>
    <row r="41" spans="1:13" ht="15">
      <c r="A41" s="3" t="s">
        <v>37</v>
      </c>
      <c r="B41" s="4"/>
      <c r="C41" s="34">
        <v>4</v>
      </c>
      <c r="D41" s="11">
        <v>1</v>
      </c>
      <c r="E41" s="11">
        <v>2</v>
      </c>
      <c r="F41" s="34">
        <f>15*D41+5*E41</f>
        <v>25</v>
      </c>
      <c r="G41" s="53">
        <v>60</v>
      </c>
      <c r="H41" s="37">
        <f>(60-G41)</f>
        <v>0</v>
      </c>
      <c r="I41" s="4"/>
      <c r="J41" s="37">
        <f>F41+(60-G41)</f>
        <v>25</v>
      </c>
      <c r="K41" s="9"/>
      <c r="L41" s="9"/>
      <c r="M41" s="8"/>
    </row>
    <row r="42" spans="1:13" ht="15">
      <c r="A42" s="3" t="s">
        <v>58</v>
      </c>
      <c r="B42" s="4"/>
      <c r="C42" s="4"/>
      <c r="D42" s="4"/>
      <c r="E42" s="4"/>
      <c r="F42" s="4"/>
      <c r="G42" s="4"/>
      <c r="H42" s="4"/>
      <c r="I42" s="4"/>
      <c r="J42" s="9"/>
      <c r="K42" s="9"/>
      <c r="L42" s="9"/>
      <c r="M42" s="8"/>
    </row>
    <row r="43" spans="1:13" ht="15">
      <c r="A43" s="3" t="s">
        <v>59</v>
      </c>
      <c r="B43" s="4"/>
      <c r="C43" s="4"/>
      <c r="D43" s="4"/>
      <c r="E43" s="4"/>
      <c r="F43" s="4"/>
      <c r="G43" s="4"/>
      <c r="H43" s="4"/>
      <c r="I43" s="62" t="s">
        <v>21</v>
      </c>
      <c r="J43" s="37">
        <f>SUM(J35,J37,J39,J41)</f>
        <v>174.64</v>
      </c>
      <c r="K43" s="41" t="s">
        <v>63</v>
      </c>
      <c r="L43" s="9"/>
      <c r="M43" s="8"/>
    </row>
    <row r="44" spans="1:13" ht="15.75" thickBot="1">
      <c r="A44" s="43" t="s">
        <v>61</v>
      </c>
      <c r="B44" s="6"/>
      <c r="C44" s="6"/>
      <c r="D44" s="6"/>
      <c r="E44" s="6"/>
      <c r="F44" s="6"/>
      <c r="G44" s="6"/>
      <c r="H44" s="6"/>
      <c r="I44" s="44"/>
      <c r="J44" s="44"/>
      <c r="K44" s="44"/>
      <c r="L44" s="44"/>
      <c r="M44" s="45"/>
    </row>
  </sheetData>
  <sheetProtection/>
  <mergeCells count="4">
    <mergeCell ref="A4:G4"/>
    <mergeCell ref="A5:G5"/>
    <mergeCell ref="A20:G20"/>
    <mergeCell ref="A21:G2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B22">
      <selection activeCell="G41" sqref="G41"/>
    </sheetView>
  </sheetViews>
  <sheetFormatPr defaultColWidth="9.140625" defaultRowHeight="15"/>
  <cols>
    <col min="1" max="1" width="11.421875" style="0" customWidth="1"/>
    <col min="2" max="2" width="28.8515625" style="0" customWidth="1"/>
    <col min="4" max="4" width="10.421875" style="0" customWidth="1"/>
    <col min="5" max="5" width="10.00390625" style="0" customWidth="1"/>
    <col min="6" max="6" width="8.140625" style="0" customWidth="1"/>
    <col min="7" max="7" width="10.140625" style="0" customWidth="1"/>
    <col min="9" max="13" width="9.140625" style="1" customWidth="1"/>
  </cols>
  <sheetData>
    <row r="1" spans="1:2" ht="15.75" thickBot="1">
      <c r="A1" s="1" t="s">
        <v>22</v>
      </c>
      <c r="B1" s="14">
        <v>13</v>
      </c>
    </row>
    <row r="2" spans="1:10" ht="15.75" thickBot="1">
      <c r="A2" s="1" t="s">
        <v>0</v>
      </c>
      <c r="B2" s="2" t="s">
        <v>87</v>
      </c>
      <c r="D2" s="58" t="s">
        <v>20</v>
      </c>
      <c r="E2" s="56">
        <f>SUM(H18,H30,J43)</f>
        <v>92.83333333333333</v>
      </c>
      <c r="F2" s="40" t="s">
        <v>65</v>
      </c>
      <c r="I2" s="68" t="s">
        <v>66</v>
      </c>
      <c r="J2" s="9"/>
    </row>
    <row r="3" spans="1:2" ht="15.75" thickBot="1">
      <c r="A3" s="1" t="s">
        <v>24</v>
      </c>
      <c r="B3" s="2" t="s">
        <v>108</v>
      </c>
    </row>
    <row r="4" spans="1:13" ht="15">
      <c r="A4" s="84" t="s">
        <v>1</v>
      </c>
      <c r="B4" s="85"/>
      <c r="C4" s="85"/>
      <c r="D4" s="85"/>
      <c r="E4" s="85"/>
      <c r="F4" s="85"/>
      <c r="G4" s="85"/>
      <c r="H4" s="65" t="s">
        <v>9</v>
      </c>
      <c r="I4" s="11" t="s">
        <v>26</v>
      </c>
      <c r="J4" s="11" t="s">
        <v>27</v>
      </c>
      <c r="K4" s="11" t="s">
        <v>28</v>
      </c>
      <c r="L4" s="11" t="s">
        <v>29</v>
      </c>
      <c r="M4" s="11" t="s">
        <v>44</v>
      </c>
    </row>
    <row r="5" spans="1:8" ht="15">
      <c r="A5" s="86" t="s">
        <v>2</v>
      </c>
      <c r="B5" s="87"/>
      <c r="C5" s="87"/>
      <c r="D5" s="87"/>
      <c r="E5" s="87"/>
      <c r="F5" s="87"/>
      <c r="G5" s="87"/>
      <c r="H5" s="66" t="s">
        <v>10</v>
      </c>
    </row>
    <row r="6" spans="1:13" ht="15">
      <c r="A6" s="3" t="s">
        <v>3</v>
      </c>
      <c r="B6" s="4"/>
      <c r="C6" s="4"/>
      <c r="D6" s="4"/>
      <c r="E6" s="4"/>
      <c r="F6" s="4"/>
      <c r="G6" s="4"/>
      <c r="H6" s="25" t="s">
        <v>45</v>
      </c>
      <c r="I6" s="11" t="s">
        <v>45</v>
      </c>
      <c r="J6" s="11" t="s">
        <v>45</v>
      </c>
      <c r="K6" s="11" t="s">
        <v>45</v>
      </c>
      <c r="L6" s="11" t="s">
        <v>45</v>
      </c>
      <c r="M6" s="11" t="s">
        <v>45</v>
      </c>
    </row>
    <row r="7" spans="1:8" ht="15">
      <c r="A7" s="3"/>
      <c r="B7" s="4"/>
      <c r="C7" s="4"/>
      <c r="D7" s="4"/>
      <c r="E7" s="4"/>
      <c r="F7" s="4"/>
      <c r="G7" s="4"/>
      <c r="H7" s="8"/>
    </row>
    <row r="8" spans="1:13" ht="15">
      <c r="A8" s="3" t="s">
        <v>4</v>
      </c>
      <c r="B8" s="4"/>
      <c r="C8" s="4"/>
      <c r="D8" s="4"/>
      <c r="E8" s="4"/>
      <c r="F8" s="4"/>
      <c r="G8" s="4"/>
      <c r="H8" s="37">
        <f>(SUM(I8:M8)-MIN(I8:M8)-MAX(I8:M8))/3</f>
        <v>7.5</v>
      </c>
      <c r="I8" s="11">
        <v>9</v>
      </c>
      <c r="J8" s="11">
        <v>8</v>
      </c>
      <c r="K8" s="11">
        <v>7</v>
      </c>
      <c r="L8" s="11">
        <v>7.5</v>
      </c>
      <c r="M8" s="11">
        <v>3</v>
      </c>
    </row>
    <row r="9" spans="1:9" ht="15">
      <c r="A9" s="3"/>
      <c r="B9" s="4"/>
      <c r="C9" s="4"/>
      <c r="D9" s="4" t="s">
        <v>47</v>
      </c>
      <c r="E9" s="4"/>
      <c r="F9" s="4"/>
      <c r="G9" s="4"/>
      <c r="H9" s="8"/>
      <c r="I9" s="29" t="s">
        <v>48</v>
      </c>
    </row>
    <row r="10" spans="1:13" ht="15">
      <c r="A10" s="3" t="s">
        <v>5</v>
      </c>
      <c r="B10" s="4"/>
      <c r="C10" s="4"/>
      <c r="D10" s="4"/>
      <c r="E10" s="4"/>
      <c r="F10" s="4"/>
      <c r="G10" s="4"/>
      <c r="H10" s="37">
        <f>(SUM(I10:M10)-MIN(I10:M10)-MAX(I10:M10))/3</f>
        <v>7</v>
      </c>
      <c r="I10" s="11">
        <v>8</v>
      </c>
      <c r="J10" s="11">
        <v>7.5</v>
      </c>
      <c r="K10" s="11">
        <v>6</v>
      </c>
      <c r="L10" s="11">
        <v>7.5</v>
      </c>
      <c r="M10" s="11">
        <v>3</v>
      </c>
    </row>
    <row r="11" spans="1:8" ht="15">
      <c r="A11" s="3"/>
      <c r="B11" s="4"/>
      <c r="C11" s="4"/>
      <c r="D11" s="4"/>
      <c r="E11" s="4"/>
      <c r="F11" s="4"/>
      <c r="G11" s="4"/>
      <c r="H11" s="8"/>
    </row>
    <row r="12" spans="1:13" ht="15">
      <c r="A12" s="3" t="s">
        <v>6</v>
      </c>
      <c r="B12" s="4"/>
      <c r="C12" s="4"/>
      <c r="D12" s="4"/>
      <c r="E12" s="4"/>
      <c r="F12" s="4"/>
      <c r="G12" s="4"/>
      <c r="H12" s="37">
        <f>(SUM(I12:M12)-MIN(I12:M12)-MAX(I12:M12))/3</f>
        <v>5.666666666666667</v>
      </c>
      <c r="I12" s="11">
        <v>6</v>
      </c>
      <c r="J12" s="11">
        <v>8</v>
      </c>
      <c r="K12" s="11">
        <v>6</v>
      </c>
      <c r="L12" s="11">
        <v>5</v>
      </c>
      <c r="M12" s="11">
        <v>3</v>
      </c>
    </row>
    <row r="13" spans="1:8" ht="15">
      <c r="A13" s="3"/>
      <c r="B13" s="4"/>
      <c r="C13" s="4"/>
      <c r="D13" s="4"/>
      <c r="E13" s="4"/>
      <c r="F13" s="4"/>
      <c r="G13" s="4"/>
      <c r="H13" s="8"/>
    </row>
    <row r="14" spans="1:13" ht="15">
      <c r="A14" s="3" t="s">
        <v>7</v>
      </c>
      <c r="B14" s="4"/>
      <c r="C14" s="4"/>
      <c r="D14" s="4"/>
      <c r="E14" s="4"/>
      <c r="F14" s="4"/>
      <c r="G14" s="4"/>
      <c r="H14" s="37">
        <f>(SUM(I14:M14)-MIN(I14:M14)-MAX(I14:M14))/3</f>
        <v>6.333333333333333</v>
      </c>
      <c r="I14" s="11">
        <v>7</v>
      </c>
      <c r="J14" s="11">
        <v>8</v>
      </c>
      <c r="K14" s="11">
        <v>7</v>
      </c>
      <c r="L14" s="11">
        <v>5</v>
      </c>
      <c r="M14" s="11">
        <v>5</v>
      </c>
    </row>
    <row r="15" spans="1:8" ht="15">
      <c r="A15" s="3"/>
      <c r="B15" s="4"/>
      <c r="C15" s="4"/>
      <c r="D15" s="4"/>
      <c r="E15" s="4"/>
      <c r="F15" s="4"/>
      <c r="G15" s="4"/>
      <c r="H15" s="8"/>
    </row>
    <row r="16" spans="1:13" ht="15">
      <c r="A16" s="3" t="s">
        <v>8</v>
      </c>
      <c r="B16" s="4"/>
      <c r="C16" s="4"/>
      <c r="D16" s="4"/>
      <c r="E16" s="4"/>
      <c r="F16" s="4"/>
      <c r="G16" s="4"/>
      <c r="H16" s="37">
        <f>(SUM(I16:M16)-MIN(I16:M16)-MAX(I16:M16))/3</f>
        <v>5.666666666666667</v>
      </c>
      <c r="I16" s="11">
        <v>7</v>
      </c>
      <c r="J16" s="11">
        <v>8</v>
      </c>
      <c r="K16" s="11">
        <v>6</v>
      </c>
      <c r="L16" s="11">
        <v>2.5</v>
      </c>
      <c r="M16" s="11">
        <v>4</v>
      </c>
    </row>
    <row r="17" spans="1:8" ht="15">
      <c r="A17" s="3"/>
      <c r="B17" s="4"/>
      <c r="C17" s="4"/>
      <c r="D17" s="4"/>
      <c r="E17" s="4"/>
      <c r="F17" s="4"/>
      <c r="G17" s="4"/>
      <c r="H17" s="8"/>
    </row>
    <row r="18" spans="1:9" ht="15.75" thickBot="1">
      <c r="A18" s="5"/>
      <c r="B18" s="6"/>
      <c r="C18" s="6"/>
      <c r="D18" s="6"/>
      <c r="E18" s="6"/>
      <c r="F18" s="6"/>
      <c r="G18" s="7" t="s">
        <v>11</v>
      </c>
      <c r="H18" s="37">
        <f>SUM(H8,H10,H12,H14,H16)</f>
        <v>32.166666666666664</v>
      </c>
      <c r="I18" s="29" t="s">
        <v>46</v>
      </c>
    </row>
    <row r="19" ht="15.75" thickBot="1"/>
    <row r="20" spans="1:13" ht="15">
      <c r="A20" s="84" t="s">
        <v>12</v>
      </c>
      <c r="B20" s="85"/>
      <c r="C20" s="85"/>
      <c r="D20" s="85"/>
      <c r="E20" s="85"/>
      <c r="F20" s="85"/>
      <c r="G20" s="85"/>
      <c r="H20" s="65" t="s">
        <v>9</v>
      </c>
      <c r="I20" s="54" t="s">
        <v>26</v>
      </c>
      <c r="J20" s="11" t="s">
        <v>27</v>
      </c>
      <c r="K20" s="11" t="s">
        <v>28</v>
      </c>
      <c r="L20" s="11" t="s">
        <v>29</v>
      </c>
      <c r="M20" s="11" t="s">
        <v>44</v>
      </c>
    </row>
    <row r="21" spans="1:8" ht="15">
      <c r="A21" s="86" t="s">
        <v>2</v>
      </c>
      <c r="B21" s="87"/>
      <c r="C21" s="87"/>
      <c r="D21" s="87"/>
      <c r="E21" s="87"/>
      <c r="F21" s="87"/>
      <c r="G21" s="87"/>
      <c r="H21" s="66" t="s">
        <v>10</v>
      </c>
    </row>
    <row r="22" spans="1:13" ht="15">
      <c r="A22" s="3" t="s">
        <v>13</v>
      </c>
      <c r="B22" s="4"/>
      <c r="C22" s="4"/>
      <c r="D22" s="4"/>
      <c r="E22" s="4"/>
      <c r="F22" s="4"/>
      <c r="G22" s="4"/>
      <c r="H22" s="37">
        <f>(SUM(I22:M22)-MIN(I22:M22)-MAX(I22:M22))/3</f>
        <v>5.333333333333333</v>
      </c>
      <c r="I22" s="11">
        <v>8</v>
      </c>
      <c r="J22" s="11">
        <v>7</v>
      </c>
      <c r="K22" s="11">
        <v>5</v>
      </c>
      <c r="L22" s="11">
        <v>4</v>
      </c>
      <c r="M22" s="11">
        <v>2</v>
      </c>
    </row>
    <row r="23" spans="1:9" ht="15">
      <c r="A23" s="3"/>
      <c r="B23" s="4"/>
      <c r="C23" s="4"/>
      <c r="D23" s="4"/>
      <c r="E23" s="4"/>
      <c r="F23" s="4"/>
      <c r="G23" s="4"/>
      <c r="H23" s="8"/>
      <c r="I23" s="29" t="s">
        <v>49</v>
      </c>
    </row>
    <row r="24" spans="1:13" ht="15">
      <c r="A24" s="3" t="s">
        <v>14</v>
      </c>
      <c r="B24" s="4"/>
      <c r="C24" s="4"/>
      <c r="D24" s="4"/>
      <c r="E24" s="4"/>
      <c r="F24" s="4"/>
      <c r="G24" s="4"/>
      <c r="H24" s="37">
        <f>(SUM(I24:M24)-MIN(I24:M24)-MAX(I24:M24))/3</f>
        <v>6</v>
      </c>
      <c r="I24" s="11">
        <v>8</v>
      </c>
      <c r="J24" s="11">
        <v>8</v>
      </c>
      <c r="K24" s="11">
        <v>6</v>
      </c>
      <c r="L24" s="11">
        <v>2</v>
      </c>
      <c r="M24" s="11">
        <v>4</v>
      </c>
    </row>
    <row r="25" spans="1:8" ht="15">
      <c r="A25" s="3"/>
      <c r="B25" s="4"/>
      <c r="C25" s="4"/>
      <c r="D25" s="4"/>
      <c r="E25" s="4"/>
      <c r="F25" s="4"/>
      <c r="G25" s="4"/>
      <c r="H25" s="8"/>
    </row>
    <row r="26" spans="1:13" ht="15">
      <c r="A26" s="3" t="s">
        <v>15</v>
      </c>
      <c r="B26" s="4"/>
      <c r="C26" s="4"/>
      <c r="D26" s="4"/>
      <c r="E26" s="4"/>
      <c r="F26" s="4"/>
      <c r="G26" s="4"/>
      <c r="H26" s="37">
        <f>(SUM(I26:M26)-MIN(I26:M26)-MAX(I26:M26))/3</f>
        <v>8</v>
      </c>
      <c r="I26" s="11">
        <v>7</v>
      </c>
      <c r="J26" s="11">
        <v>9</v>
      </c>
      <c r="K26" s="11">
        <v>8</v>
      </c>
      <c r="L26" s="11">
        <v>6</v>
      </c>
      <c r="M26" s="11">
        <v>10</v>
      </c>
    </row>
    <row r="27" spans="1:8" ht="15">
      <c r="A27" s="3"/>
      <c r="B27" s="4"/>
      <c r="C27" s="4"/>
      <c r="D27" s="4"/>
      <c r="E27" s="4"/>
      <c r="F27" s="4"/>
      <c r="G27" s="4"/>
      <c r="H27" s="8"/>
    </row>
    <row r="28" spans="1:13" ht="15">
      <c r="A28" s="3" t="s">
        <v>33</v>
      </c>
      <c r="B28" s="4"/>
      <c r="C28" s="4"/>
      <c r="D28" s="4"/>
      <c r="E28" s="4"/>
      <c r="F28" s="4"/>
      <c r="G28" s="4"/>
      <c r="H28" s="37">
        <f>(SUM(I28:M28)-MIN(I28:M28)-MAX(I28:M28))/3</f>
        <v>6.333333333333333</v>
      </c>
      <c r="I28" s="11">
        <v>7</v>
      </c>
      <c r="J28" s="11">
        <v>7</v>
      </c>
      <c r="K28" s="11">
        <v>6</v>
      </c>
      <c r="L28" s="11">
        <v>6</v>
      </c>
      <c r="M28" s="11">
        <v>3</v>
      </c>
    </row>
    <row r="29" spans="1:8" ht="15">
      <c r="A29" s="3"/>
      <c r="B29" s="4"/>
      <c r="C29" s="4"/>
      <c r="D29" s="4"/>
      <c r="E29" s="4"/>
      <c r="F29" s="4"/>
      <c r="G29" s="4"/>
      <c r="H29" s="55"/>
    </row>
    <row r="30" spans="1:9" ht="15.75" thickBot="1">
      <c r="A30" s="5"/>
      <c r="B30" s="6"/>
      <c r="C30" s="6"/>
      <c r="D30" s="6"/>
      <c r="E30" s="6"/>
      <c r="F30" s="6"/>
      <c r="G30" s="60" t="s">
        <v>16</v>
      </c>
      <c r="H30" s="53">
        <f>SUM(H22,H24,H26,H28)</f>
        <v>25.666666666666664</v>
      </c>
      <c r="I30" s="29" t="s">
        <v>50</v>
      </c>
    </row>
    <row r="31" spans="1:8" ht="15.75" thickBot="1">
      <c r="A31" s="4"/>
      <c r="B31" s="4"/>
      <c r="C31" s="4"/>
      <c r="D31" s="4"/>
      <c r="E31" s="4"/>
      <c r="F31" s="4"/>
      <c r="G31" s="4"/>
      <c r="H31" s="9"/>
    </row>
    <row r="32" spans="1:13" ht="15">
      <c r="A32" s="12"/>
      <c r="B32" s="13" t="s">
        <v>17</v>
      </c>
      <c r="C32" s="50" t="s">
        <v>56</v>
      </c>
      <c r="D32" s="51" t="s">
        <v>51</v>
      </c>
      <c r="E32" s="51" t="s">
        <v>53</v>
      </c>
      <c r="F32" s="50" t="s">
        <v>34</v>
      </c>
      <c r="G32" s="51" t="s">
        <v>55</v>
      </c>
      <c r="H32" s="50" t="s">
        <v>55</v>
      </c>
      <c r="I32" s="13"/>
      <c r="J32" s="50" t="s">
        <v>64</v>
      </c>
      <c r="K32" s="28"/>
      <c r="L32" s="28"/>
      <c r="M32" s="10"/>
    </row>
    <row r="33" spans="1:13" ht="15">
      <c r="A33" s="3"/>
      <c r="B33" s="4"/>
      <c r="C33" s="33" t="s">
        <v>57</v>
      </c>
      <c r="D33" s="47" t="s">
        <v>52</v>
      </c>
      <c r="E33" s="47" t="s">
        <v>54</v>
      </c>
      <c r="F33" s="33" t="s">
        <v>19</v>
      </c>
      <c r="G33" s="47" t="s">
        <v>18</v>
      </c>
      <c r="H33" s="33" t="s">
        <v>19</v>
      </c>
      <c r="I33" s="4"/>
      <c r="J33" s="33" t="s">
        <v>19</v>
      </c>
      <c r="K33" s="9"/>
      <c r="L33" s="9"/>
      <c r="M33" s="8"/>
    </row>
    <row r="34" spans="1:13" ht="15">
      <c r="A34" s="3"/>
      <c r="B34" s="4"/>
      <c r="C34" s="4"/>
      <c r="D34" s="4"/>
      <c r="E34" s="4"/>
      <c r="F34" s="4"/>
      <c r="G34" s="4"/>
      <c r="H34" s="4"/>
      <c r="I34" s="9"/>
      <c r="J34" s="9"/>
      <c r="K34" s="9"/>
      <c r="L34" s="9"/>
      <c r="M34" s="8"/>
    </row>
    <row r="35" spans="1:13" ht="15">
      <c r="A35" s="26" t="s">
        <v>35</v>
      </c>
      <c r="B35" s="4"/>
      <c r="C35" s="34">
        <v>1</v>
      </c>
      <c r="D35" s="11">
        <v>0</v>
      </c>
      <c r="E35" s="11">
        <v>2</v>
      </c>
      <c r="F35" s="34">
        <f>15*D35+5*E35</f>
        <v>10</v>
      </c>
      <c r="G35" s="53">
        <v>60</v>
      </c>
      <c r="H35" s="37">
        <f>(60-G35)</f>
        <v>0</v>
      </c>
      <c r="I35" s="4"/>
      <c r="J35" s="37">
        <f>F35+(60-G35)</f>
        <v>10</v>
      </c>
      <c r="K35" s="41" t="s">
        <v>62</v>
      </c>
      <c r="L35" s="9"/>
      <c r="M35" s="8"/>
    </row>
    <row r="36" spans="1:13" ht="15">
      <c r="A36" s="3" t="s">
        <v>38</v>
      </c>
      <c r="B36" s="4"/>
      <c r="C36" s="35"/>
      <c r="D36" s="9"/>
      <c r="E36" s="9"/>
      <c r="F36" s="35"/>
      <c r="G36" s="9"/>
      <c r="H36" s="39"/>
      <c r="I36" s="4"/>
      <c r="J36" s="35"/>
      <c r="K36" s="9"/>
      <c r="L36" s="9"/>
      <c r="M36" s="8"/>
    </row>
    <row r="37" spans="1:13" ht="15">
      <c r="A37" s="3" t="s">
        <v>39</v>
      </c>
      <c r="B37" s="4"/>
      <c r="C37" s="34">
        <v>2</v>
      </c>
      <c r="D37" s="11">
        <v>0</v>
      </c>
      <c r="E37" s="11">
        <v>0</v>
      </c>
      <c r="F37" s="34">
        <f>15*D37+5*E37</f>
        <v>0</v>
      </c>
      <c r="G37" s="53">
        <v>60</v>
      </c>
      <c r="H37" s="37">
        <f>(60-G37)</f>
        <v>0</v>
      </c>
      <c r="I37" s="4"/>
      <c r="J37" s="37">
        <f>F37+(60-G37)</f>
        <v>0</v>
      </c>
      <c r="K37" s="9"/>
      <c r="L37" s="9"/>
      <c r="M37" s="8"/>
    </row>
    <row r="38" spans="1:13" ht="15">
      <c r="A38" s="42" t="s">
        <v>60</v>
      </c>
      <c r="B38" s="4"/>
      <c r="C38" s="35"/>
      <c r="D38" s="9"/>
      <c r="E38" s="9"/>
      <c r="F38" s="35"/>
      <c r="G38" s="9"/>
      <c r="H38" s="39"/>
      <c r="I38" s="4"/>
      <c r="J38" s="35"/>
      <c r="K38" s="9"/>
      <c r="L38" s="9"/>
      <c r="M38" s="8"/>
    </row>
    <row r="39" spans="1:13" ht="15">
      <c r="A39" s="3"/>
      <c r="B39" s="4"/>
      <c r="C39" s="34">
        <v>3</v>
      </c>
      <c r="D39" s="11">
        <v>0</v>
      </c>
      <c r="E39" s="11">
        <v>2</v>
      </c>
      <c r="F39" s="34">
        <f>15*D39+5*E39</f>
        <v>10</v>
      </c>
      <c r="G39" s="53">
        <v>60</v>
      </c>
      <c r="H39" s="37">
        <f>(60-G39)</f>
        <v>0</v>
      </c>
      <c r="I39" s="4"/>
      <c r="J39" s="37">
        <f>F39+(60-G39)</f>
        <v>10</v>
      </c>
      <c r="K39" s="9"/>
      <c r="L39" s="9"/>
      <c r="M39" s="8"/>
    </row>
    <row r="40" spans="1:13" ht="15">
      <c r="A40" s="26" t="s">
        <v>36</v>
      </c>
      <c r="B40" s="4"/>
      <c r="C40" s="35"/>
      <c r="D40" s="9"/>
      <c r="E40" s="9"/>
      <c r="F40" s="35"/>
      <c r="G40" s="9"/>
      <c r="H40" s="39"/>
      <c r="I40" s="4"/>
      <c r="J40" s="35"/>
      <c r="K40" s="9"/>
      <c r="L40" s="9"/>
      <c r="M40" s="8"/>
    </row>
    <row r="41" spans="1:13" ht="15">
      <c r="A41" s="3" t="s">
        <v>37</v>
      </c>
      <c r="B41" s="4"/>
      <c r="C41" s="34">
        <v>4</v>
      </c>
      <c r="D41" s="11">
        <v>0</v>
      </c>
      <c r="E41" s="11">
        <v>3</v>
      </c>
      <c r="F41" s="34">
        <f>15*D41+5*E41</f>
        <v>15</v>
      </c>
      <c r="G41" s="53">
        <v>60</v>
      </c>
      <c r="H41" s="37">
        <f>(60-G41)</f>
        <v>0</v>
      </c>
      <c r="I41" s="4"/>
      <c r="J41" s="37">
        <f>F41+(60-G41)</f>
        <v>15</v>
      </c>
      <c r="K41" s="9"/>
      <c r="L41" s="9"/>
      <c r="M41" s="8"/>
    </row>
    <row r="42" spans="1:13" ht="15">
      <c r="A42" s="3" t="s">
        <v>58</v>
      </c>
      <c r="B42" s="4"/>
      <c r="C42" s="4"/>
      <c r="D42" s="4"/>
      <c r="E42" s="4"/>
      <c r="F42" s="4"/>
      <c r="G42" s="4"/>
      <c r="H42" s="4"/>
      <c r="I42" s="4"/>
      <c r="J42" s="9"/>
      <c r="K42" s="9"/>
      <c r="L42" s="9"/>
      <c r="M42" s="8"/>
    </row>
    <row r="43" spans="1:13" ht="15">
      <c r="A43" s="3" t="s">
        <v>59</v>
      </c>
      <c r="B43" s="4"/>
      <c r="C43" s="4"/>
      <c r="D43" s="4"/>
      <c r="E43" s="4"/>
      <c r="F43" s="4"/>
      <c r="G43" s="4"/>
      <c r="H43" s="4"/>
      <c r="I43" s="62" t="s">
        <v>21</v>
      </c>
      <c r="J43" s="37">
        <f>SUM(J35,J37,J39,J41)</f>
        <v>35</v>
      </c>
      <c r="K43" s="41" t="s">
        <v>63</v>
      </c>
      <c r="L43" s="9"/>
      <c r="M43" s="8"/>
    </row>
    <row r="44" spans="1:13" ht="15.75" thickBot="1">
      <c r="A44" s="43" t="s">
        <v>61</v>
      </c>
      <c r="B44" s="6"/>
      <c r="C44" s="6"/>
      <c r="D44" s="6"/>
      <c r="E44" s="6"/>
      <c r="F44" s="6"/>
      <c r="G44" s="6"/>
      <c r="H44" s="6"/>
      <c r="I44" s="44"/>
      <c r="J44" s="44"/>
      <c r="K44" s="44"/>
      <c r="L44" s="44"/>
      <c r="M44" s="45"/>
    </row>
  </sheetData>
  <sheetProtection/>
  <mergeCells count="4">
    <mergeCell ref="A4:G4"/>
    <mergeCell ref="A5:G5"/>
    <mergeCell ref="A20:G20"/>
    <mergeCell ref="A21:G21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B19">
      <selection activeCell="G41" sqref="G41"/>
    </sheetView>
  </sheetViews>
  <sheetFormatPr defaultColWidth="9.140625" defaultRowHeight="15"/>
  <cols>
    <col min="1" max="1" width="11.421875" style="0" customWidth="1"/>
    <col min="2" max="2" width="28.8515625" style="0" customWidth="1"/>
    <col min="4" max="4" width="10.421875" style="0" customWidth="1"/>
    <col min="5" max="5" width="10.00390625" style="0" customWidth="1"/>
    <col min="6" max="6" width="8.140625" style="0" customWidth="1"/>
    <col min="7" max="7" width="10.140625" style="0" customWidth="1"/>
    <col min="9" max="13" width="9.140625" style="1" customWidth="1"/>
  </cols>
  <sheetData>
    <row r="1" spans="1:2" ht="15.75" thickBot="1">
      <c r="A1" s="1" t="s">
        <v>22</v>
      </c>
      <c r="B1" s="14">
        <v>14</v>
      </c>
    </row>
    <row r="2" spans="1:10" ht="15.75" thickBot="1">
      <c r="A2" s="1" t="s">
        <v>0</v>
      </c>
      <c r="B2" s="2" t="s">
        <v>88</v>
      </c>
      <c r="D2" s="58" t="s">
        <v>20</v>
      </c>
      <c r="E2" s="56">
        <f>SUM(H18,H30,J43)</f>
        <v>487.7166666666667</v>
      </c>
      <c r="F2" s="40" t="s">
        <v>65</v>
      </c>
      <c r="I2" s="68" t="s">
        <v>66</v>
      </c>
      <c r="J2" s="9"/>
    </row>
    <row r="3" spans="1:2" ht="15.75" thickBot="1">
      <c r="A3" s="1" t="s">
        <v>24</v>
      </c>
      <c r="B3" s="2" t="s">
        <v>89</v>
      </c>
    </row>
    <row r="4" spans="1:13" ht="15">
      <c r="A4" s="84" t="s">
        <v>1</v>
      </c>
      <c r="B4" s="85"/>
      <c r="C4" s="85"/>
      <c r="D4" s="85"/>
      <c r="E4" s="85"/>
      <c r="F4" s="85"/>
      <c r="G4" s="85"/>
      <c r="H4" s="65" t="s">
        <v>9</v>
      </c>
      <c r="I4" s="11" t="s">
        <v>26</v>
      </c>
      <c r="J4" s="11" t="s">
        <v>27</v>
      </c>
      <c r="K4" s="11" t="s">
        <v>28</v>
      </c>
      <c r="L4" s="11" t="s">
        <v>29</v>
      </c>
      <c r="M4" s="11" t="s">
        <v>44</v>
      </c>
    </row>
    <row r="5" spans="1:8" ht="15">
      <c r="A5" s="86" t="s">
        <v>2</v>
      </c>
      <c r="B5" s="87"/>
      <c r="C5" s="87"/>
      <c r="D5" s="87"/>
      <c r="E5" s="87"/>
      <c r="F5" s="87"/>
      <c r="G5" s="87"/>
      <c r="H5" s="66" t="s">
        <v>10</v>
      </c>
    </row>
    <row r="6" spans="1:13" ht="15">
      <c r="A6" s="3" t="s">
        <v>3</v>
      </c>
      <c r="B6" s="4"/>
      <c r="C6" s="4"/>
      <c r="D6" s="4"/>
      <c r="E6" s="4"/>
      <c r="F6" s="4"/>
      <c r="G6" s="4"/>
      <c r="H6" s="25" t="s">
        <v>45</v>
      </c>
      <c r="I6" s="11" t="s">
        <v>45</v>
      </c>
      <c r="J6" s="11" t="s">
        <v>45</v>
      </c>
      <c r="K6" s="11" t="s">
        <v>45</v>
      </c>
      <c r="L6" s="11" t="s">
        <v>45</v>
      </c>
      <c r="M6" s="11" t="s">
        <v>45</v>
      </c>
    </row>
    <row r="7" spans="1:8" ht="15">
      <c r="A7" s="3"/>
      <c r="B7" s="4"/>
      <c r="C7" s="4"/>
      <c r="D7" s="4"/>
      <c r="E7" s="4"/>
      <c r="F7" s="4"/>
      <c r="G7" s="4"/>
      <c r="H7" s="8"/>
    </row>
    <row r="8" spans="1:13" ht="15">
      <c r="A8" s="3" t="s">
        <v>4</v>
      </c>
      <c r="B8" s="4"/>
      <c r="C8" s="4"/>
      <c r="D8" s="4"/>
      <c r="E8" s="4"/>
      <c r="F8" s="4"/>
      <c r="G8" s="4"/>
      <c r="H8" s="37">
        <f>(SUM(I8:M8)-MIN(I8:M8)-MAX(I8:M8))/3</f>
        <v>8.833333333333334</v>
      </c>
      <c r="I8" s="11">
        <v>9</v>
      </c>
      <c r="J8" s="11">
        <v>8.5</v>
      </c>
      <c r="K8" s="11">
        <v>9</v>
      </c>
      <c r="L8" s="11">
        <v>10</v>
      </c>
      <c r="M8" s="11">
        <v>8</v>
      </c>
    </row>
    <row r="9" spans="1:9" ht="15">
      <c r="A9" s="3"/>
      <c r="B9" s="4"/>
      <c r="C9" s="4"/>
      <c r="D9" s="4" t="s">
        <v>47</v>
      </c>
      <c r="E9" s="4"/>
      <c r="F9" s="4"/>
      <c r="G9" s="4"/>
      <c r="H9" s="8"/>
      <c r="I9" s="29" t="s">
        <v>48</v>
      </c>
    </row>
    <row r="10" spans="1:13" ht="15">
      <c r="A10" s="3" t="s">
        <v>5</v>
      </c>
      <c r="B10" s="4"/>
      <c r="C10" s="4"/>
      <c r="D10" s="4"/>
      <c r="E10" s="4"/>
      <c r="F10" s="4"/>
      <c r="G10" s="4"/>
      <c r="H10" s="37">
        <f>(SUM(I10:M10)-MIN(I10:M10)-MAX(I10:M10))/3</f>
        <v>8.666666666666666</v>
      </c>
      <c r="I10" s="11">
        <v>9</v>
      </c>
      <c r="J10" s="11">
        <v>8</v>
      </c>
      <c r="K10" s="11">
        <v>10</v>
      </c>
      <c r="L10" s="11">
        <v>9</v>
      </c>
      <c r="M10" s="11">
        <v>8</v>
      </c>
    </row>
    <row r="11" spans="1:8" ht="15">
      <c r="A11" s="3"/>
      <c r="B11" s="4"/>
      <c r="C11" s="4"/>
      <c r="D11" s="4"/>
      <c r="E11" s="4"/>
      <c r="F11" s="4"/>
      <c r="G11" s="4"/>
      <c r="H11" s="8"/>
    </row>
    <row r="12" spans="1:13" ht="15">
      <c r="A12" s="3" t="s">
        <v>6</v>
      </c>
      <c r="B12" s="4"/>
      <c r="C12" s="4"/>
      <c r="D12" s="4"/>
      <c r="E12" s="4"/>
      <c r="F12" s="4"/>
      <c r="G12" s="4"/>
      <c r="H12" s="37">
        <f>(SUM(I12:M12)-MIN(I12:M12)-MAX(I12:M12))/3</f>
        <v>8</v>
      </c>
      <c r="I12" s="11">
        <v>8</v>
      </c>
      <c r="J12" s="11">
        <v>8</v>
      </c>
      <c r="K12" s="11">
        <v>8</v>
      </c>
      <c r="L12" s="11">
        <v>9</v>
      </c>
      <c r="M12" s="11">
        <v>5</v>
      </c>
    </row>
    <row r="13" spans="1:8" ht="15">
      <c r="A13" s="3"/>
      <c r="B13" s="4"/>
      <c r="C13" s="4"/>
      <c r="D13" s="4"/>
      <c r="E13" s="4"/>
      <c r="F13" s="4"/>
      <c r="G13" s="4"/>
      <c r="H13" s="8"/>
    </row>
    <row r="14" spans="1:13" ht="15">
      <c r="A14" s="3" t="s">
        <v>7</v>
      </c>
      <c r="B14" s="4"/>
      <c r="C14" s="4"/>
      <c r="D14" s="4"/>
      <c r="E14" s="4"/>
      <c r="F14" s="4"/>
      <c r="G14" s="4"/>
      <c r="H14" s="37">
        <f>(SUM(I14:M14)-MIN(I14:M14)-MAX(I14:M14))/3</f>
        <v>8.666666666666666</v>
      </c>
      <c r="I14" s="11">
        <v>8</v>
      </c>
      <c r="J14" s="11">
        <v>9</v>
      </c>
      <c r="K14" s="11">
        <v>9</v>
      </c>
      <c r="L14" s="11">
        <v>9.5</v>
      </c>
      <c r="M14" s="11">
        <v>8</v>
      </c>
    </row>
    <row r="15" spans="1:8" ht="15">
      <c r="A15" s="3"/>
      <c r="B15" s="4"/>
      <c r="C15" s="4"/>
      <c r="D15" s="4"/>
      <c r="E15" s="4"/>
      <c r="F15" s="4"/>
      <c r="G15" s="4"/>
      <c r="H15" s="8"/>
    </row>
    <row r="16" spans="1:13" ht="15">
      <c r="A16" s="3" t="s">
        <v>8</v>
      </c>
      <c r="B16" s="4"/>
      <c r="C16" s="4"/>
      <c r="D16" s="4"/>
      <c r="E16" s="4"/>
      <c r="F16" s="4"/>
      <c r="G16" s="4"/>
      <c r="H16" s="37">
        <f>(SUM(I16:M16)-MIN(I16:M16)-MAX(I16:M16))/3</f>
        <v>8.833333333333334</v>
      </c>
      <c r="I16" s="11">
        <v>9</v>
      </c>
      <c r="J16" s="11">
        <v>8.5</v>
      </c>
      <c r="K16" s="11">
        <v>9</v>
      </c>
      <c r="L16" s="11">
        <v>9.5</v>
      </c>
      <c r="M16" s="11">
        <v>8</v>
      </c>
    </row>
    <row r="17" spans="1:8" ht="15">
      <c r="A17" s="3"/>
      <c r="B17" s="4"/>
      <c r="C17" s="4"/>
      <c r="D17" s="4"/>
      <c r="E17" s="4"/>
      <c r="F17" s="4"/>
      <c r="G17" s="4"/>
      <c r="H17" s="8"/>
    </row>
    <row r="18" spans="1:9" ht="15.75" thickBot="1">
      <c r="A18" s="5"/>
      <c r="B18" s="6"/>
      <c r="C18" s="6"/>
      <c r="D18" s="6"/>
      <c r="E18" s="6"/>
      <c r="F18" s="6"/>
      <c r="G18" s="7" t="s">
        <v>11</v>
      </c>
      <c r="H18" s="37">
        <f>SUM(H8,H10,H12,H14,H16)</f>
        <v>43</v>
      </c>
      <c r="I18" s="29" t="s">
        <v>46</v>
      </c>
    </row>
    <row r="19" ht="15.75" thickBot="1"/>
    <row r="20" spans="1:13" ht="15">
      <c r="A20" s="84" t="s">
        <v>12</v>
      </c>
      <c r="B20" s="85"/>
      <c r="C20" s="85"/>
      <c r="D20" s="85"/>
      <c r="E20" s="85"/>
      <c r="F20" s="85"/>
      <c r="G20" s="85"/>
      <c r="H20" s="65" t="s">
        <v>9</v>
      </c>
      <c r="I20" s="54" t="s">
        <v>26</v>
      </c>
      <c r="J20" s="11" t="s">
        <v>27</v>
      </c>
      <c r="K20" s="11" t="s">
        <v>28</v>
      </c>
      <c r="L20" s="11" t="s">
        <v>29</v>
      </c>
      <c r="M20" s="11" t="s">
        <v>44</v>
      </c>
    </row>
    <row r="21" spans="1:8" ht="15">
      <c r="A21" s="86" t="s">
        <v>2</v>
      </c>
      <c r="B21" s="87"/>
      <c r="C21" s="87"/>
      <c r="D21" s="87"/>
      <c r="E21" s="87"/>
      <c r="F21" s="87"/>
      <c r="G21" s="87"/>
      <c r="H21" s="66" t="s">
        <v>10</v>
      </c>
    </row>
    <row r="22" spans="1:13" ht="15">
      <c r="A22" s="3" t="s">
        <v>13</v>
      </c>
      <c r="B22" s="4"/>
      <c r="C22" s="4"/>
      <c r="D22" s="4"/>
      <c r="E22" s="4"/>
      <c r="F22" s="4"/>
      <c r="G22" s="4"/>
      <c r="H22" s="37">
        <f>(SUM(I22:M22)-MIN(I22:M22)-MAX(I22:M22))/3</f>
        <v>8.666666666666666</v>
      </c>
      <c r="I22" s="11">
        <v>8</v>
      </c>
      <c r="J22" s="11">
        <v>9</v>
      </c>
      <c r="K22" s="11">
        <v>9</v>
      </c>
      <c r="L22" s="11">
        <v>10</v>
      </c>
      <c r="M22" s="11">
        <v>8</v>
      </c>
    </row>
    <row r="23" spans="1:9" ht="15">
      <c r="A23" s="3"/>
      <c r="B23" s="4"/>
      <c r="C23" s="4"/>
      <c r="D23" s="4"/>
      <c r="E23" s="4"/>
      <c r="F23" s="4"/>
      <c r="G23" s="4"/>
      <c r="H23" s="8"/>
      <c r="I23" s="29" t="s">
        <v>49</v>
      </c>
    </row>
    <row r="24" spans="1:13" ht="15">
      <c r="A24" s="3" t="s">
        <v>14</v>
      </c>
      <c r="B24" s="4"/>
      <c r="C24" s="4"/>
      <c r="D24" s="4"/>
      <c r="E24" s="4"/>
      <c r="F24" s="4"/>
      <c r="G24" s="4"/>
      <c r="H24" s="37">
        <f>(SUM(I24:M24)-MIN(I24:M24)-MAX(I24:M24))/3</f>
        <v>10</v>
      </c>
      <c r="I24" s="11">
        <v>10</v>
      </c>
      <c r="J24" s="11">
        <v>10</v>
      </c>
      <c r="K24" s="11">
        <v>10</v>
      </c>
      <c r="L24" s="11">
        <v>10</v>
      </c>
      <c r="M24" s="11">
        <v>10</v>
      </c>
    </row>
    <row r="25" spans="1:8" ht="15">
      <c r="A25" s="3"/>
      <c r="B25" s="4"/>
      <c r="C25" s="4"/>
      <c r="D25" s="4"/>
      <c r="E25" s="4"/>
      <c r="F25" s="4"/>
      <c r="G25" s="4"/>
      <c r="H25" s="8"/>
    </row>
    <row r="26" spans="1:13" ht="15">
      <c r="A26" s="3" t="s">
        <v>15</v>
      </c>
      <c r="B26" s="4"/>
      <c r="C26" s="4"/>
      <c r="D26" s="4"/>
      <c r="E26" s="4"/>
      <c r="F26" s="4"/>
      <c r="G26" s="4"/>
      <c r="H26" s="37">
        <f>(SUM(I26:M26)-MIN(I26:M26)-MAX(I26:M26))/3</f>
        <v>10</v>
      </c>
      <c r="I26" s="11">
        <v>10</v>
      </c>
      <c r="J26" s="11">
        <v>10</v>
      </c>
      <c r="K26" s="11">
        <v>9</v>
      </c>
      <c r="L26" s="11">
        <v>10</v>
      </c>
      <c r="M26" s="11">
        <v>10</v>
      </c>
    </row>
    <row r="27" spans="1:8" ht="15">
      <c r="A27" s="3"/>
      <c r="B27" s="4"/>
      <c r="C27" s="4"/>
      <c r="D27" s="4"/>
      <c r="E27" s="4"/>
      <c r="F27" s="4"/>
      <c r="G27" s="4"/>
      <c r="H27" s="8"/>
    </row>
    <row r="28" spans="1:13" ht="15">
      <c r="A28" s="3" t="s">
        <v>33</v>
      </c>
      <c r="B28" s="4"/>
      <c r="C28" s="4"/>
      <c r="D28" s="4"/>
      <c r="E28" s="4"/>
      <c r="F28" s="4"/>
      <c r="G28" s="4"/>
      <c r="H28" s="37">
        <f>(SUM(I28:M28)-MIN(I28:M28)-MAX(I28:M28))/3</f>
        <v>8</v>
      </c>
      <c r="I28" s="11">
        <v>9</v>
      </c>
      <c r="J28" s="11">
        <v>8</v>
      </c>
      <c r="K28" s="11">
        <v>7</v>
      </c>
      <c r="L28" s="11">
        <v>10</v>
      </c>
      <c r="M28" s="11">
        <v>5</v>
      </c>
    </row>
    <row r="29" spans="1:8" ht="15">
      <c r="A29" s="3"/>
      <c r="B29" s="4"/>
      <c r="C29" s="4"/>
      <c r="D29" s="4"/>
      <c r="E29" s="4"/>
      <c r="F29" s="4"/>
      <c r="G29" s="4"/>
      <c r="H29" s="55"/>
    </row>
    <row r="30" spans="1:9" ht="15.75" thickBot="1">
      <c r="A30" s="5"/>
      <c r="B30" s="6"/>
      <c r="C30" s="6"/>
      <c r="D30" s="6"/>
      <c r="E30" s="6"/>
      <c r="F30" s="6"/>
      <c r="G30" s="60" t="s">
        <v>16</v>
      </c>
      <c r="H30" s="53">
        <f>SUM(H22,H24,H26,H28)</f>
        <v>36.666666666666664</v>
      </c>
      <c r="I30" s="29" t="s">
        <v>50</v>
      </c>
    </row>
    <row r="31" spans="1:8" ht="15.75" thickBot="1">
      <c r="A31" s="4"/>
      <c r="B31" s="4"/>
      <c r="C31" s="4"/>
      <c r="D31" s="4"/>
      <c r="E31" s="4"/>
      <c r="F31" s="4"/>
      <c r="G31" s="4"/>
      <c r="H31" s="9"/>
    </row>
    <row r="32" spans="1:13" ht="15">
      <c r="A32" s="12"/>
      <c r="B32" s="13" t="s">
        <v>17</v>
      </c>
      <c r="C32" s="50" t="s">
        <v>56</v>
      </c>
      <c r="D32" s="51" t="s">
        <v>51</v>
      </c>
      <c r="E32" s="51" t="s">
        <v>53</v>
      </c>
      <c r="F32" s="50" t="s">
        <v>34</v>
      </c>
      <c r="G32" s="51" t="s">
        <v>55</v>
      </c>
      <c r="H32" s="50" t="s">
        <v>55</v>
      </c>
      <c r="I32" s="13"/>
      <c r="J32" s="50" t="s">
        <v>64</v>
      </c>
      <c r="K32" s="28"/>
      <c r="L32" s="28"/>
      <c r="M32" s="10"/>
    </row>
    <row r="33" spans="1:13" ht="15">
      <c r="A33" s="3"/>
      <c r="B33" s="4"/>
      <c r="C33" s="33" t="s">
        <v>57</v>
      </c>
      <c r="D33" s="47" t="s">
        <v>52</v>
      </c>
      <c r="E33" s="47" t="s">
        <v>54</v>
      </c>
      <c r="F33" s="33" t="s">
        <v>19</v>
      </c>
      <c r="G33" s="47" t="s">
        <v>18</v>
      </c>
      <c r="H33" s="33" t="s">
        <v>19</v>
      </c>
      <c r="I33" s="4"/>
      <c r="J33" s="33" t="s">
        <v>19</v>
      </c>
      <c r="K33" s="9"/>
      <c r="L33" s="9"/>
      <c r="M33" s="8"/>
    </row>
    <row r="34" spans="1:13" ht="15">
      <c r="A34" s="3"/>
      <c r="B34" s="4"/>
      <c r="C34" s="4"/>
      <c r="D34" s="4"/>
      <c r="E34" s="4"/>
      <c r="F34" s="4"/>
      <c r="G34" s="4"/>
      <c r="H34" s="4"/>
      <c r="I34" s="9"/>
      <c r="J34" s="9"/>
      <c r="K34" s="9"/>
      <c r="L34" s="9"/>
      <c r="M34" s="8"/>
    </row>
    <row r="35" spans="1:13" ht="15">
      <c r="A35" s="26" t="s">
        <v>35</v>
      </c>
      <c r="B35" s="4"/>
      <c r="C35" s="34">
        <v>1</v>
      </c>
      <c r="D35" s="11">
        <v>3</v>
      </c>
      <c r="E35" s="11">
        <v>0</v>
      </c>
      <c r="F35" s="34">
        <f>15*D35+5*E35</f>
        <v>45</v>
      </c>
      <c r="G35" s="53">
        <v>2.9</v>
      </c>
      <c r="H35" s="37">
        <f>(60-G35)</f>
        <v>57.1</v>
      </c>
      <c r="I35" s="4"/>
      <c r="J35" s="37">
        <f>F35+(60-G35)</f>
        <v>102.1</v>
      </c>
      <c r="K35" s="41" t="s">
        <v>62</v>
      </c>
      <c r="L35" s="9"/>
      <c r="M35" s="8"/>
    </row>
    <row r="36" spans="1:13" ht="15">
      <c r="A36" s="3" t="s">
        <v>38</v>
      </c>
      <c r="B36" s="4"/>
      <c r="C36" s="35"/>
      <c r="D36" s="9"/>
      <c r="E36" s="9"/>
      <c r="F36" s="35"/>
      <c r="G36" s="9"/>
      <c r="H36" s="39"/>
      <c r="I36" s="4"/>
      <c r="J36" s="35"/>
      <c r="K36" s="9"/>
      <c r="L36" s="9"/>
      <c r="M36" s="8"/>
    </row>
    <row r="37" spans="1:13" ht="15">
      <c r="A37" s="3" t="s">
        <v>39</v>
      </c>
      <c r="B37" s="4"/>
      <c r="C37" s="34">
        <v>2</v>
      </c>
      <c r="D37" s="11">
        <v>3</v>
      </c>
      <c r="E37" s="11">
        <v>0</v>
      </c>
      <c r="F37" s="34">
        <f>15*D37+5*E37</f>
        <v>45</v>
      </c>
      <c r="G37" s="53">
        <v>3</v>
      </c>
      <c r="H37" s="37">
        <f>(60-G37)</f>
        <v>57</v>
      </c>
      <c r="I37" s="4"/>
      <c r="J37" s="37">
        <f>F37+(60-G37)</f>
        <v>102</v>
      </c>
      <c r="K37" s="9"/>
      <c r="L37" s="9"/>
      <c r="M37" s="8"/>
    </row>
    <row r="38" spans="1:13" ht="15">
      <c r="A38" s="42" t="s">
        <v>60</v>
      </c>
      <c r="B38" s="4"/>
      <c r="C38" s="35"/>
      <c r="D38" s="9"/>
      <c r="E38" s="9"/>
      <c r="F38" s="35"/>
      <c r="G38" s="9"/>
      <c r="H38" s="39"/>
      <c r="I38" s="4"/>
      <c r="J38" s="35"/>
      <c r="K38" s="9"/>
      <c r="L38" s="9"/>
      <c r="M38" s="8"/>
    </row>
    <row r="39" spans="1:13" ht="15">
      <c r="A39" s="3"/>
      <c r="B39" s="4"/>
      <c r="C39" s="34">
        <v>3</v>
      </c>
      <c r="D39" s="11">
        <v>3</v>
      </c>
      <c r="E39" s="11">
        <v>0</v>
      </c>
      <c r="F39" s="34">
        <f>15*D39+5*E39</f>
        <v>45</v>
      </c>
      <c r="G39" s="53">
        <v>3.05</v>
      </c>
      <c r="H39" s="37">
        <f>(60-G39)</f>
        <v>56.95</v>
      </c>
      <c r="I39" s="4"/>
      <c r="J39" s="37">
        <f>F39+(60-G39)</f>
        <v>101.95</v>
      </c>
      <c r="K39" s="9"/>
      <c r="L39" s="9"/>
      <c r="M39" s="8"/>
    </row>
    <row r="40" spans="1:13" ht="15">
      <c r="A40" s="26" t="s">
        <v>36</v>
      </c>
      <c r="B40" s="4"/>
      <c r="C40" s="35"/>
      <c r="D40" s="9"/>
      <c r="E40" s="9"/>
      <c r="F40" s="35"/>
      <c r="G40" s="9"/>
      <c r="H40" s="39"/>
      <c r="I40" s="4"/>
      <c r="J40" s="35"/>
      <c r="K40" s="9"/>
      <c r="L40" s="9"/>
      <c r="M40" s="8"/>
    </row>
    <row r="41" spans="1:13" ht="15">
      <c r="A41" s="3" t="s">
        <v>37</v>
      </c>
      <c r="B41" s="4"/>
      <c r="C41" s="34">
        <v>4</v>
      </c>
      <c r="D41" s="11">
        <v>3</v>
      </c>
      <c r="E41" s="11">
        <v>0</v>
      </c>
      <c r="F41" s="34">
        <f>15*D41+5*E41</f>
        <v>45</v>
      </c>
      <c r="G41" s="53">
        <v>3</v>
      </c>
      <c r="H41" s="37">
        <f>(60-G41)</f>
        <v>57</v>
      </c>
      <c r="I41" s="4"/>
      <c r="J41" s="37">
        <f>F41+(60-G41)</f>
        <v>102</v>
      </c>
      <c r="K41" s="9"/>
      <c r="L41" s="9"/>
      <c r="M41" s="8"/>
    </row>
    <row r="42" spans="1:13" ht="15">
      <c r="A42" s="3" t="s">
        <v>58</v>
      </c>
      <c r="B42" s="4"/>
      <c r="C42" s="4"/>
      <c r="D42" s="4"/>
      <c r="E42" s="4"/>
      <c r="F42" s="4"/>
      <c r="G42" s="4"/>
      <c r="H42" s="4"/>
      <c r="I42" s="4"/>
      <c r="J42" s="9"/>
      <c r="K42" s="9"/>
      <c r="L42" s="9"/>
      <c r="M42" s="8"/>
    </row>
    <row r="43" spans="1:13" ht="15">
      <c r="A43" s="3" t="s">
        <v>59</v>
      </c>
      <c r="B43" s="4"/>
      <c r="C43" s="4"/>
      <c r="D43" s="4"/>
      <c r="E43" s="4"/>
      <c r="F43" s="4"/>
      <c r="G43" s="4"/>
      <c r="H43" s="4"/>
      <c r="I43" s="62" t="s">
        <v>21</v>
      </c>
      <c r="J43" s="37">
        <f>SUM(J35,J37,J39,J41)</f>
        <v>408.05</v>
      </c>
      <c r="K43" s="41" t="s">
        <v>63</v>
      </c>
      <c r="L43" s="9"/>
      <c r="M43" s="8"/>
    </row>
    <row r="44" spans="1:13" ht="15.75" thickBot="1">
      <c r="A44" s="43" t="s">
        <v>61</v>
      </c>
      <c r="B44" s="6"/>
      <c r="C44" s="6"/>
      <c r="D44" s="6"/>
      <c r="E44" s="6"/>
      <c r="F44" s="6"/>
      <c r="G44" s="6"/>
      <c r="H44" s="6"/>
      <c r="I44" s="44"/>
      <c r="J44" s="44"/>
      <c r="K44" s="44"/>
      <c r="L44" s="44"/>
      <c r="M44" s="45"/>
    </row>
  </sheetData>
  <sheetProtection/>
  <mergeCells count="4">
    <mergeCell ref="A4:G4"/>
    <mergeCell ref="A5:G5"/>
    <mergeCell ref="A20:G20"/>
    <mergeCell ref="A21:G21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B17">
      <selection activeCell="G41" sqref="G41"/>
    </sheetView>
  </sheetViews>
  <sheetFormatPr defaultColWidth="9.140625" defaultRowHeight="15"/>
  <cols>
    <col min="1" max="1" width="11.421875" style="0" customWidth="1"/>
    <col min="2" max="2" width="28.8515625" style="0" customWidth="1"/>
    <col min="4" max="4" width="10.421875" style="0" customWidth="1"/>
    <col min="5" max="5" width="10.00390625" style="0" customWidth="1"/>
    <col min="6" max="6" width="8.140625" style="0" customWidth="1"/>
    <col min="7" max="7" width="10.140625" style="0" customWidth="1"/>
    <col min="9" max="13" width="9.140625" style="1" customWidth="1"/>
  </cols>
  <sheetData>
    <row r="1" spans="1:2" ht="15.75" thickBot="1">
      <c r="A1" s="1" t="s">
        <v>22</v>
      </c>
      <c r="B1" s="14">
        <v>15</v>
      </c>
    </row>
    <row r="2" spans="1:10" ht="15.75" thickBot="1">
      <c r="A2" s="1" t="s">
        <v>0</v>
      </c>
      <c r="B2" s="2" t="s">
        <v>85</v>
      </c>
      <c r="D2" s="58" t="s">
        <v>20</v>
      </c>
      <c r="E2" s="56">
        <f>SUM(H18,H30,J43)</f>
        <v>275.5566666666667</v>
      </c>
      <c r="F2" s="40" t="s">
        <v>65</v>
      </c>
      <c r="I2" s="68" t="s">
        <v>66</v>
      </c>
      <c r="J2" s="9"/>
    </row>
    <row r="3" spans="1:2" ht="15.75" thickBot="1">
      <c r="A3" s="1" t="s">
        <v>24</v>
      </c>
      <c r="B3" s="2" t="s">
        <v>90</v>
      </c>
    </row>
    <row r="4" spans="1:13" ht="15">
      <c r="A4" s="84" t="s">
        <v>1</v>
      </c>
      <c r="B4" s="85"/>
      <c r="C4" s="85"/>
      <c r="D4" s="85"/>
      <c r="E4" s="85"/>
      <c r="F4" s="85"/>
      <c r="G4" s="85"/>
      <c r="H4" s="65" t="s">
        <v>9</v>
      </c>
      <c r="I4" s="11" t="s">
        <v>26</v>
      </c>
      <c r="J4" s="11" t="s">
        <v>27</v>
      </c>
      <c r="K4" s="11" t="s">
        <v>28</v>
      </c>
      <c r="L4" s="11" t="s">
        <v>29</v>
      </c>
      <c r="M4" s="11" t="s">
        <v>44</v>
      </c>
    </row>
    <row r="5" spans="1:8" ht="15">
      <c r="A5" s="86" t="s">
        <v>2</v>
      </c>
      <c r="B5" s="87"/>
      <c r="C5" s="87"/>
      <c r="D5" s="87"/>
      <c r="E5" s="87"/>
      <c r="F5" s="87"/>
      <c r="G5" s="87"/>
      <c r="H5" s="66" t="s">
        <v>10</v>
      </c>
    </row>
    <row r="6" spans="1:13" ht="15">
      <c r="A6" s="3" t="s">
        <v>3</v>
      </c>
      <c r="B6" s="4"/>
      <c r="C6" s="4"/>
      <c r="D6" s="4"/>
      <c r="E6" s="4"/>
      <c r="F6" s="4"/>
      <c r="G6" s="4"/>
      <c r="H6" s="25" t="s">
        <v>45</v>
      </c>
      <c r="I6" s="11" t="s">
        <v>45</v>
      </c>
      <c r="J6" s="11" t="s">
        <v>45</v>
      </c>
      <c r="K6" s="11" t="s">
        <v>45</v>
      </c>
      <c r="L6" s="11" t="s">
        <v>45</v>
      </c>
      <c r="M6" s="11" t="s">
        <v>45</v>
      </c>
    </row>
    <row r="7" spans="1:8" ht="15">
      <c r="A7" s="3"/>
      <c r="B7" s="4"/>
      <c r="C7" s="4"/>
      <c r="D7" s="4"/>
      <c r="E7" s="4"/>
      <c r="F7" s="4"/>
      <c r="G7" s="4"/>
      <c r="H7" s="8"/>
    </row>
    <row r="8" spans="1:13" ht="15">
      <c r="A8" s="3" t="s">
        <v>4</v>
      </c>
      <c r="B8" s="4"/>
      <c r="C8" s="4"/>
      <c r="D8" s="4"/>
      <c r="E8" s="4"/>
      <c r="F8" s="4"/>
      <c r="G8" s="4"/>
      <c r="H8" s="37">
        <f>(SUM(I8:M8)-MIN(I8:M8)-MAX(I8:M8))/3</f>
        <v>7.666666666666667</v>
      </c>
      <c r="I8" s="11">
        <v>8</v>
      </c>
      <c r="J8" s="11">
        <v>8</v>
      </c>
      <c r="K8" s="11">
        <v>7</v>
      </c>
      <c r="L8" s="11">
        <v>9.5</v>
      </c>
      <c r="M8" s="11">
        <v>4</v>
      </c>
    </row>
    <row r="9" spans="1:9" ht="15">
      <c r="A9" s="3"/>
      <c r="B9" s="4"/>
      <c r="C9" s="4"/>
      <c r="D9" s="4" t="s">
        <v>47</v>
      </c>
      <c r="E9" s="4"/>
      <c r="F9" s="4"/>
      <c r="G9" s="4"/>
      <c r="H9" s="8"/>
      <c r="I9" s="29" t="s">
        <v>48</v>
      </c>
    </row>
    <row r="10" spans="1:13" ht="15">
      <c r="A10" s="3" t="s">
        <v>5</v>
      </c>
      <c r="B10" s="4"/>
      <c r="C10" s="4"/>
      <c r="D10" s="4"/>
      <c r="E10" s="4"/>
      <c r="F10" s="4"/>
      <c r="G10" s="4"/>
      <c r="H10" s="37">
        <f>(SUM(I10:M10)-MIN(I10:M10)-MAX(I10:M10))/3</f>
        <v>7.666666666666667</v>
      </c>
      <c r="I10" s="11">
        <v>8</v>
      </c>
      <c r="J10" s="11">
        <v>8</v>
      </c>
      <c r="K10" s="11">
        <v>7</v>
      </c>
      <c r="L10" s="11">
        <v>9</v>
      </c>
      <c r="M10" s="11">
        <v>5</v>
      </c>
    </row>
    <row r="11" spans="1:8" ht="15">
      <c r="A11" s="3"/>
      <c r="B11" s="4"/>
      <c r="C11" s="4"/>
      <c r="D11" s="4"/>
      <c r="E11" s="4"/>
      <c r="F11" s="4"/>
      <c r="G11" s="4"/>
      <c r="H11" s="8"/>
    </row>
    <row r="12" spans="1:13" ht="15">
      <c r="A12" s="3" t="s">
        <v>6</v>
      </c>
      <c r="B12" s="4"/>
      <c r="C12" s="4"/>
      <c r="D12" s="4"/>
      <c r="E12" s="4"/>
      <c r="F12" s="4"/>
      <c r="G12" s="4"/>
      <c r="H12" s="37">
        <f>(SUM(I12:M12)-MIN(I12:M12)-MAX(I12:M12))/3</f>
        <v>6.833333333333333</v>
      </c>
      <c r="I12" s="11">
        <v>6</v>
      </c>
      <c r="J12" s="11">
        <v>8.5</v>
      </c>
      <c r="K12" s="11">
        <v>7</v>
      </c>
      <c r="L12" s="11">
        <v>7.5</v>
      </c>
      <c r="M12" s="11">
        <v>4</v>
      </c>
    </row>
    <row r="13" spans="1:8" ht="15">
      <c r="A13" s="3"/>
      <c r="B13" s="4"/>
      <c r="C13" s="4"/>
      <c r="D13" s="4"/>
      <c r="E13" s="4"/>
      <c r="F13" s="4"/>
      <c r="G13" s="4"/>
      <c r="H13" s="8"/>
    </row>
    <row r="14" spans="1:13" ht="15">
      <c r="A14" s="3" t="s">
        <v>7</v>
      </c>
      <c r="B14" s="4"/>
      <c r="C14" s="4"/>
      <c r="D14" s="4"/>
      <c r="E14" s="4"/>
      <c r="F14" s="4"/>
      <c r="G14" s="4"/>
      <c r="H14" s="37">
        <f>(SUM(I14:M14)-MIN(I14:M14)-MAX(I14:M14))/3</f>
        <v>8</v>
      </c>
      <c r="I14" s="11">
        <v>7</v>
      </c>
      <c r="J14" s="11">
        <v>9</v>
      </c>
      <c r="K14" s="11">
        <v>8</v>
      </c>
      <c r="L14" s="11">
        <v>9</v>
      </c>
      <c r="M14" s="11">
        <v>5</v>
      </c>
    </row>
    <row r="15" spans="1:8" ht="15">
      <c r="A15" s="3"/>
      <c r="B15" s="4"/>
      <c r="C15" s="4"/>
      <c r="D15" s="4"/>
      <c r="E15" s="4"/>
      <c r="F15" s="4"/>
      <c r="G15" s="4"/>
      <c r="H15" s="8"/>
    </row>
    <row r="16" spans="1:13" ht="15">
      <c r="A16" s="3" t="s">
        <v>8</v>
      </c>
      <c r="B16" s="4"/>
      <c r="C16" s="4"/>
      <c r="D16" s="4"/>
      <c r="E16" s="4"/>
      <c r="F16" s="4"/>
      <c r="G16" s="4"/>
      <c r="H16" s="37">
        <f>(SUM(I16:M16)-MIN(I16:M16)-MAX(I16:M16))/3</f>
        <v>7.833333333333333</v>
      </c>
      <c r="I16" s="11">
        <v>8</v>
      </c>
      <c r="J16" s="11">
        <v>8.5</v>
      </c>
      <c r="K16" s="11">
        <v>8</v>
      </c>
      <c r="L16" s="11">
        <v>7.5</v>
      </c>
      <c r="M16" s="11">
        <v>6</v>
      </c>
    </row>
    <row r="17" spans="1:8" ht="15">
      <c r="A17" s="3"/>
      <c r="B17" s="4"/>
      <c r="C17" s="4"/>
      <c r="D17" s="4"/>
      <c r="E17" s="4"/>
      <c r="F17" s="4"/>
      <c r="G17" s="4"/>
      <c r="H17" s="8"/>
    </row>
    <row r="18" spans="1:9" ht="15.75" thickBot="1">
      <c r="A18" s="5"/>
      <c r="B18" s="6"/>
      <c r="C18" s="6"/>
      <c r="D18" s="6"/>
      <c r="E18" s="6"/>
      <c r="F18" s="6"/>
      <c r="G18" s="7" t="s">
        <v>11</v>
      </c>
      <c r="H18" s="37">
        <f>SUM(H8,H10,H12,H14,H16)</f>
        <v>38</v>
      </c>
      <c r="I18" s="29" t="s">
        <v>46</v>
      </c>
    </row>
    <row r="19" ht="15.75" thickBot="1"/>
    <row r="20" spans="1:13" ht="15">
      <c r="A20" s="84" t="s">
        <v>12</v>
      </c>
      <c r="B20" s="85"/>
      <c r="C20" s="85"/>
      <c r="D20" s="85"/>
      <c r="E20" s="85"/>
      <c r="F20" s="85"/>
      <c r="G20" s="85"/>
      <c r="H20" s="65" t="s">
        <v>9</v>
      </c>
      <c r="I20" s="54" t="s">
        <v>26</v>
      </c>
      <c r="J20" s="11" t="s">
        <v>27</v>
      </c>
      <c r="K20" s="11" t="s">
        <v>28</v>
      </c>
      <c r="L20" s="11" t="s">
        <v>29</v>
      </c>
      <c r="M20" s="11" t="s">
        <v>44</v>
      </c>
    </row>
    <row r="21" spans="1:8" ht="15">
      <c r="A21" s="86" t="s">
        <v>2</v>
      </c>
      <c r="B21" s="87"/>
      <c r="C21" s="87"/>
      <c r="D21" s="87"/>
      <c r="E21" s="87"/>
      <c r="F21" s="87"/>
      <c r="G21" s="87"/>
      <c r="H21" s="66" t="s">
        <v>10</v>
      </c>
    </row>
    <row r="22" spans="1:13" ht="15">
      <c r="A22" s="3" t="s">
        <v>13</v>
      </c>
      <c r="B22" s="4"/>
      <c r="C22" s="4"/>
      <c r="D22" s="4"/>
      <c r="E22" s="4"/>
      <c r="F22" s="4"/>
      <c r="G22" s="4"/>
      <c r="H22" s="37">
        <f>(SUM(I22:M22)-MIN(I22:M22)-MAX(I22:M22))/3</f>
        <v>8.6</v>
      </c>
      <c r="I22" s="11">
        <v>9</v>
      </c>
      <c r="J22" s="11">
        <v>8</v>
      </c>
      <c r="K22" s="11">
        <v>9</v>
      </c>
      <c r="L22" s="11">
        <v>8.8</v>
      </c>
      <c r="M22" s="11">
        <v>5</v>
      </c>
    </row>
    <row r="23" spans="1:9" ht="15">
      <c r="A23" s="3"/>
      <c r="B23" s="4"/>
      <c r="C23" s="4"/>
      <c r="D23" s="4"/>
      <c r="E23" s="4"/>
      <c r="F23" s="4"/>
      <c r="G23" s="4"/>
      <c r="H23" s="8"/>
      <c r="I23" s="29" t="s">
        <v>49</v>
      </c>
    </row>
    <row r="24" spans="1:13" ht="15">
      <c r="A24" s="3" t="s">
        <v>14</v>
      </c>
      <c r="B24" s="4"/>
      <c r="C24" s="4"/>
      <c r="D24" s="4"/>
      <c r="E24" s="4"/>
      <c r="F24" s="4"/>
      <c r="G24" s="4"/>
      <c r="H24" s="37">
        <f>(SUM(I24:M24)-MIN(I24:M24)-MAX(I24:M24))/3</f>
        <v>7.333333333333333</v>
      </c>
      <c r="I24" s="11">
        <v>9</v>
      </c>
      <c r="J24" s="11">
        <v>9</v>
      </c>
      <c r="K24" s="11">
        <v>8</v>
      </c>
      <c r="L24" s="11">
        <v>2</v>
      </c>
      <c r="M24" s="11">
        <v>5</v>
      </c>
    </row>
    <row r="25" spans="1:8" ht="15">
      <c r="A25" s="3"/>
      <c r="B25" s="4"/>
      <c r="C25" s="4"/>
      <c r="D25" s="4"/>
      <c r="E25" s="4"/>
      <c r="F25" s="4"/>
      <c r="G25" s="4"/>
      <c r="H25" s="8"/>
    </row>
    <row r="26" spans="1:13" ht="15">
      <c r="A26" s="3" t="s">
        <v>15</v>
      </c>
      <c r="B26" s="4"/>
      <c r="C26" s="4"/>
      <c r="D26" s="4"/>
      <c r="E26" s="4"/>
      <c r="F26" s="4"/>
      <c r="G26" s="4"/>
      <c r="H26" s="37">
        <f>(SUM(I26:M26)-MIN(I26:M26)-MAX(I26:M26))/3</f>
        <v>9.666666666666666</v>
      </c>
      <c r="I26" s="11">
        <v>10</v>
      </c>
      <c r="J26" s="11">
        <v>10</v>
      </c>
      <c r="K26" s="11">
        <v>9</v>
      </c>
      <c r="L26" s="11">
        <v>8</v>
      </c>
      <c r="M26" s="11">
        <v>10</v>
      </c>
    </row>
    <row r="27" spans="1:8" ht="15">
      <c r="A27" s="3"/>
      <c r="B27" s="4"/>
      <c r="C27" s="4"/>
      <c r="D27" s="4"/>
      <c r="E27" s="4"/>
      <c r="F27" s="4"/>
      <c r="G27" s="4"/>
      <c r="H27" s="8"/>
    </row>
    <row r="28" spans="1:13" ht="15">
      <c r="A28" s="3" t="s">
        <v>33</v>
      </c>
      <c r="B28" s="4"/>
      <c r="C28" s="4"/>
      <c r="D28" s="4"/>
      <c r="E28" s="4"/>
      <c r="F28" s="4"/>
      <c r="G28" s="4"/>
      <c r="H28" s="37">
        <f>(SUM(I28:M28)-MIN(I28:M28)-MAX(I28:M28))/3</f>
        <v>7.666666666666665</v>
      </c>
      <c r="I28" s="11">
        <v>8</v>
      </c>
      <c r="J28" s="11">
        <v>8</v>
      </c>
      <c r="K28" s="11">
        <v>7</v>
      </c>
      <c r="L28" s="11">
        <v>8.8</v>
      </c>
      <c r="M28" s="11">
        <v>3</v>
      </c>
    </row>
    <row r="29" spans="1:8" ht="15">
      <c r="A29" s="3"/>
      <c r="B29" s="4"/>
      <c r="C29" s="4"/>
      <c r="D29" s="4"/>
      <c r="E29" s="4"/>
      <c r="F29" s="4"/>
      <c r="G29" s="4"/>
      <c r="H29" s="55"/>
    </row>
    <row r="30" spans="1:9" ht="15.75" thickBot="1">
      <c r="A30" s="5"/>
      <c r="B30" s="6"/>
      <c r="C30" s="6"/>
      <c r="D30" s="6"/>
      <c r="E30" s="6"/>
      <c r="F30" s="6"/>
      <c r="G30" s="60" t="s">
        <v>16</v>
      </c>
      <c r="H30" s="53">
        <f>SUM(H22,H24,H26,H28)</f>
        <v>33.266666666666666</v>
      </c>
      <c r="I30" s="29" t="s">
        <v>50</v>
      </c>
    </row>
    <row r="31" spans="1:8" ht="15.75" thickBot="1">
      <c r="A31" s="4"/>
      <c r="B31" s="4"/>
      <c r="C31" s="4"/>
      <c r="D31" s="4"/>
      <c r="E31" s="4"/>
      <c r="F31" s="4"/>
      <c r="G31" s="4"/>
      <c r="H31" s="9"/>
    </row>
    <row r="32" spans="1:13" ht="15">
      <c r="A32" s="12"/>
      <c r="B32" s="13" t="s">
        <v>17</v>
      </c>
      <c r="C32" s="50" t="s">
        <v>56</v>
      </c>
      <c r="D32" s="51" t="s">
        <v>51</v>
      </c>
      <c r="E32" s="51" t="s">
        <v>53</v>
      </c>
      <c r="F32" s="50" t="s">
        <v>34</v>
      </c>
      <c r="G32" s="51" t="s">
        <v>55</v>
      </c>
      <c r="H32" s="50" t="s">
        <v>55</v>
      </c>
      <c r="I32" s="13"/>
      <c r="J32" s="50" t="s">
        <v>64</v>
      </c>
      <c r="K32" s="28"/>
      <c r="L32" s="28"/>
      <c r="M32" s="10"/>
    </row>
    <row r="33" spans="1:13" ht="15">
      <c r="A33" s="3"/>
      <c r="B33" s="4"/>
      <c r="C33" s="33" t="s">
        <v>57</v>
      </c>
      <c r="D33" s="47" t="s">
        <v>52</v>
      </c>
      <c r="E33" s="47" t="s">
        <v>54</v>
      </c>
      <c r="F33" s="33" t="s">
        <v>19</v>
      </c>
      <c r="G33" s="47" t="s">
        <v>18</v>
      </c>
      <c r="H33" s="33" t="s">
        <v>19</v>
      </c>
      <c r="I33" s="4"/>
      <c r="J33" s="33" t="s">
        <v>19</v>
      </c>
      <c r="K33" s="9"/>
      <c r="L33" s="9"/>
      <c r="M33" s="8"/>
    </row>
    <row r="34" spans="1:13" ht="15">
      <c r="A34" s="3"/>
      <c r="B34" s="4"/>
      <c r="C34" s="4"/>
      <c r="D34" s="4"/>
      <c r="E34" s="4"/>
      <c r="F34" s="4"/>
      <c r="G34" s="4"/>
      <c r="H34" s="4"/>
      <c r="I34" s="9"/>
      <c r="J34" s="9"/>
      <c r="K34" s="9"/>
      <c r="L34" s="9"/>
      <c r="M34" s="8"/>
    </row>
    <row r="35" spans="1:13" ht="15">
      <c r="A35" s="26" t="s">
        <v>35</v>
      </c>
      <c r="B35" s="4"/>
      <c r="C35" s="34">
        <v>1</v>
      </c>
      <c r="D35" s="11">
        <v>1</v>
      </c>
      <c r="E35" s="11">
        <v>2</v>
      </c>
      <c r="F35" s="34">
        <f>15*D35+5*E35</f>
        <v>25</v>
      </c>
      <c r="G35" s="53">
        <v>60</v>
      </c>
      <c r="H35" s="37">
        <f>(60-G35)</f>
        <v>0</v>
      </c>
      <c r="I35" s="4"/>
      <c r="J35" s="37">
        <f>F35+(60-G35)</f>
        <v>25</v>
      </c>
      <c r="K35" s="41" t="s">
        <v>62</v>
      </c>
      <c r="L35" s="9"/>
      <c r="M35" s="8"/>
    </row>
    <row r="36" spans="1:13" ht="15">
      <c r="A36" s="3" t="s">
        <v>38</v>
      </c>
      <c r="B36" s="4"/>
      <c r="C36" s="35"/>
      <c r="D36" s="9"/>
      <c r="E36" s="9"/>
      <c r="F36" s="35"/>
      <c r="G36" s="9"/>
      <c r="H36" s="39"/>
      <c r="I36" s="4"/>
      <c r="J36" s="35"/>
      <c r="K36" s="9"/>
      <c r="L36" s="9"/>
      <c r="M36" s="8"/>
    </row>
    <row r="37" spans="1:13" ht="15">
      <c r="A37" s="3" t="s">
        <v>39</v>
      </c>
      <c r="B37" s="4"/>
      <c r="C37" s="34">
        <v>2</v>
      </c>
      <c r="D37" s="11">
        <v>1</v>
      </c>
      <c r="E37" s="11">
        <v>2</v>
      </c>
      <c r="F37" s="34">
        <f>15*D37+5*E37</f>
        <v>25</v>
      </c>
      <c r="G37" s="53">
        <v>21.85</v>
      </c>
      <c r="H37" s="37">
        <f>(60-G37)</f>
        <v>38.15</v>
      </c>
      <c r="I37" s="4"/>
      <c r="J37" s="37">
        <f>F37+(60-G37)</f>
        <v>63.15</v>
      </c>
      <c r="K37" s="9"/>
      <c r="L37" s="9"/>
      <c r="M37" s="8"/>
    </row>
    <row r="38" spans="1:13" ht="15">
      <c r="A38" s="42" t="s">
        <v>60</v>
      </c>
      <c r="B38" s="4"/>
      <c r="C38" s="35"/>
      <c r="D38" s="9"/>
      <c r="E38" s="9"/>
      <c r="F38" s="35"/>
      <c r="G38" s="9"/>
      <c r="H38" s="39"/>
      <c r="I38" s="4"/>
      <c r="J38" s="35"/>
      <c r="K38" s="9"/>
      <c r="L38" s="9"/>
      <c r="M38" s="8"/>
    </row>
    <row r="39" spans="1:13" ht="15">
      <c r="A39" s="3"/>
      <c r="B39" s="4"/>
      <c r="C39" s="34">
        <v>3</v>
      </c>
      <c r="D39" s="11">
        <v>1</v>
      </c>
      <c r="E39" s="11">
        <v>2</v>
      </c>
      <c r="F39" s="34">
        <f>15*D39+5*E39</f>
        <v>25</v>
      </c>
      <c r="G39" s="53">
        <v>22</v>
      </c>
      <c r="H39" s="37">
        <f>(60-G39)</f>
        <v>38</v>
      </c>
      <c r="I39" s="4"/>
      <c r="J39" s="37">
        <f>F39+(60-G39)</f>
        <v>63</v>
      </c>
      <c r="K39" s="9"/>
      <c r="L39" s="9"/>
      <c r="M39" s="8"/>
    </row>
    <row r="40" spans="1:13" ht="15">
      <c r="A40" s="26" t="s">
        <v>36</v>
      </c>
      <c r="B40" s="4"/>
      <c r="C40" s="35"/>
      <c r="D40" s="9"/>
      <c r="E40" s="9"/>
      <c r="F40" s="35"/>
      <c r="G40" s="9"/>
      <c r="H40" s="39"/>
      <c r="I40" s="4"/>
      <c r="J40" s="35"/>
      <c r="K40" s="9"/>
      <c r="L40" s="9"/>
      <c r="M40" s="8"/>
    </row>
    <row r="41" spans="1:13" ht="15">
      <c r="A41" s="3" t="s">
        <v>37</v>
      </c>
      <c r="B41" s="4"/>
      <c r="C41" s="34">
        <v>4</v>
      </c>
      <c r="D41" s="11">
        <v>0</v>
      </c>
      <c r="E41" s="11">
        <v>3</v>
      </c>
      <c r="F41" s="34">
        <f>15*D41+5*E41</f>
        <v>15</v>
      </c>
      <c r="G41" s="53">
        <v>21.86</v>
      </c>
      <c r="H41" s="37">
        <f>(60-G41)</f>
        <v>38.14</v>
      </c>
      <c r="I41" s="4"/>
      <c r="J41" s="37">
        <f>F41+(60-G41)</f>
        <v>53.14</v>
      </c>
      <c r="K41" s="9"/>
      <c r="L41" s="9"/>
      <c r="M41" s="8"/>
    </row>
    <row r="42" spans="1:13" ht="15">
      <c r="A42" s="3" t="s">
        <v>58</v>
      </c>
      <c r="B42" s="4"/>
      <c r="C42" s="4"/>
      <c r="D42" s="4"/>
      <c r="E42" s="4"/>
      <c r="F42" s="4"/>
      <c r="G42" s="4"/>
      <c r="H42" s="4"/>
      <c r="I42" s="4"/>
      <c r="J42" s="9"/>
      <c r="K42" s="9"/>
      <c r="L42" s="9"/>
      <c r="M42" s="8"/>
    </row>
    <row r="43" spans="1:13" ht="15">
      <c r="A43" s="3" t="s">
        <v>59</v>
      </c>
      <c r="B43" s="4"/>
      <c r="C43" s="4"/>
      <c r="D43" s="4"/>
      <c r="E43" s="4"/>
      <c r="F43" s="4"/>
      <c r="G43" s="4"/>
      <c r="H43" s="4"/>
      <c r="I43" s="62" t="s">
        <v>21</v>
      </c>
      <c r="J43" s="37">
        <f>SUM(J35,J37,J39,J41)</f>
        <v>204.29000000000002</v>
      </c>
      <c r="K43" s="41" t="s">
        <v>63</v>
      </c>
      <c r="L43" s="9"/>
      <c r="M43" s="8"/>
    </row>
    <row r="44" spans="1:13" ht="15.75" thickBot="1">
      <c r="A44" s="43" t="s">
        <v>61</v>
      </c>
      <c r="B44" s="6"/>
      <c r="C44" s="6"/>
      <c r="D44" s="6"/>
      <c r="E44" s="6"/>
      <c r="F44" s="6"/>
      <c r="G44" s="6"/>
      <c r="H44" s="6"/>
      <c r="I44" s="44"/>
      <c r="J44" s="44"/>
      <c r="K44" s="44"/>
      <c r="L44" s="44"/>
      <c r="M44" s="45"/>
    </row>
  </sheetData>
  <sheetProtection/>
  <mergeCells count="4">
    <mergeCell ref="A4:G4"/>
    <mergeCell ref="A5:G5"/>
    <mergeCell ref="A20:G20"/>
    <mergeCell ref="A21:G21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B16">
      <selection activeCell="G41" sqref="G41"/>
    </sheetView>
  </sheetViews>
  <sheetFormatPr defaultColWidth="9.140625" defaultRowHeight="15"/>
  <cols>
    <col min="1" max="1" width="11.421875" style="0" customWidth="1"/>
    <col min="2" max="2" width="28.8515625" style="0" customWidth="1"/>
    <col min="4" max="4" width="10.421875" style="0" customWidth="1"/>
    <col min="5" max="5" width="10.00390625" style="0" customWidth="1"/>
    <col min="6" max="6" width="8.140625" style="0" customWidth="1"/>
    <col min="7" max="7" width="10.140625" style="0" customWidth="1"/>
    <col min="9" max="13" width="9.140625" style="1" customWidth="1"/>
  </cols>
  <sheetData>
    <row r="1" spans="1:2" ht="15.75" thickBot="1">
      <c r="A1" s="1" t="s">
        <v>22</v>
      </c>
      <c r="B1" s="14">
        <v>16</v>
      </c>
    </row>
    <row r="2" spans="1:10" ht="15.75" thickBot="1">
      <c r="A2" s="1" t="s">
        <v>0</v>
      </c>
      <c r="B2" s="2" t="s">
        <v>91</v>
      </c>
      <c r="D2" s="58" t="s">
        <v>20</v>
      </c>
      <c r="E2" s="56">
        <f>SUM(H18,H30,J43)</f>
        <v>401.1233333333333</v>
      </c>
      <c r="F2" s="40" t="s">
        <v>65</v>
      </c>
      <c r="I2" s="68" t="s">
        <v>66</v>
      </c>
      <c r="J2" s="9"/>
    </row>
    <row r="3" spans="1:2" ht="15.75" thickBot="1">
      <c r="A3" s="1" t="s">
        <v>24</v>
      </c>
      <c r="B3" s="2" t="s">
        <v>92</v>
      </c>
    </row>
    <row r="4" spans="1:13" ht="15">
      <c r="A4" s="84" t="s">
        <v>1</v>
      </c>
      <c r="B4" s="85"/>
      <c r="C4" s="85"/>
      <c r="D4" s="85"/>
      <c r="E4" s="85"/>
      <c r="F4" s="85"/>
      <c r="G4" s="85"/>
      <c r="H4" s="65" t="s">
        <v>9</v>
      </c>
      <c r="I4" s="11" t="s">
        <v>26</v>
      </c>
      <c r="J4" s="11" t="s">
        <v>27</v>
      </c>
      <c r="K4" s="11" t="s">
        <v>28</v>
      </c>
      <c r="L4" s="11" t="s">
        <v>29</v>
      </c>
      <c r="M4" s="11" t="s">
        <v>44</v>
      </c>
    </row>
    <row r="5" spans="1:8" ht="15">
      <c r="A5" s="86" t="s">
        <v>2</v>
      </c>
      <c r="B5" s="87"/>
      <c r="C5" s="87"/>
      <c r="D5" s="87"/>
      <c r="E5" s="87"/>
      <c r="F5" s="87"/>
      <c r="G5" s="87"/>
      <c r="H5" s="66" t="s">
        <v>10</v>
      </c>
    </row>
    <row r="6" spans="1:13" ht="15">
      <c r="A6" s="3" t="s">
        <v>3</v>
      </c>
      <c r="B6" s="4"/>
      <c r="C6" s="4"/>
      <c r="D6" s="4"/>
      <c r="E6" s="4"/>
      <c r="F6" s="4"/>
      <c r="G6" s="4"/>
      <c r="H6" s="25" t="s">
        <v>45</v>
      </c>
      <c r="I6" s="11" t="s">
        <v>45</v>
      </c>
      <c r="J6" s="11" t="s">
        <v>45</v>
      </c>
      <c r="K6" s="11" t="s">
        <v>45</v>
      </c>
      <c r="L6" s="11" t="s">
        <v>45</v>
      </c>
      <c r="M6" s="11" t="s">
        <v>45</v>
      </c>
    </row>
    <row r="7" spans="1:8" ht="15">
      <c r="A7" s="3"/>
      <c r="B7" s="4"/>
      <c r="C7" s="4"/>
      <c r="D7" s="4"/>
      <c r="E7" s="4"/>
      <c r="F7" s="4"/>
      <c r="G7" s="4"/>
      <c r="H7" s="8"/>
    </row>
    <row r="8" spans="1:13" ht="15">
      <c r="A8" s="3" t="s">
        <v>4</v>
      </c>
      <c r="B8" s="4"/>
      <c r="C8" s="4"/>
      <c r="D8" s="4"/>
      <c r="E8" s="4"/>
      <c r="F8" s="4"/>
      <c r="G8" s="4"/>
      <c r="H8" s="37">
        <f>(SUM(I8:M8)-MIN(I8:M8)-MAX(I8:M8))/3</f>
        <v>6.333333333333333</v>
      </c>
      <c r="I8" s="11">
        <v>5</v>
      </c>
      <c r="J8" s="11">
        <v>5</v>
      </c>
      <c r="K8" s="11">
        <v>7</v>
      </c>
      <c r="L8" s="11">
        <v>9.4</v>
      </c>
      <c r="M8" s="11">
        <v>7</v>
      </c>
    </row>
    <row r="9" spans="1:9" ht="15">
      <c r="A9" s="3"/>
      <c r="B9" s="4"/>
      <c r="C9" s="4"/>
      <c r="D9" s="4" t="s">
        <v>47</v>
      </c>
      <c r="E9" s="4"/>
      <c r="F9" s="4"/>
      <c r="G9" s="4"/>
      <c r="H9" s="8"/>
      <c r="I9" s="29" t="s">
        <v>48</v>
      </c>
    </row>
    <row r="10" spans="1:13" ht="15">
      <c r="A10" s="3" t="s">
        <v>5</v>
      </c>
      <c r="B10" s="4"/>
      <c r="C10" s="4"/>
      <c r="D10" s="4"/>
      <c r="E10" s="4"/>
      <c r="F10" s="4"/>
      <c r="G10" s="4"/>
      <c r="H10" s="37">
        <f>(SUM(I10:M10)-MIN(I10:M10)-MAX(I10:M10))/3</f>
        <v>5.5</v>
      </c>
      <c r="I10" s="11">
        <v>7</v>
      </c>
      <c r="J10" s="11">
        <v>5.5</v>
      </c>
      <c r="K10" s="11">
        <v>6</v>
      </c>
      <c r="L10" s="11">
        <v>2.5</v>
      </c>
      <c r="M10" s="11">
        <v>5</v>
      </c>
    </row>
    <row r="11" spans="1:8" ht="15">
      <c r="A11" s="3"/>
      <c r="B11" s="4"/>
      <c r="C11" s="4"/>
      <c r="D11" s="4"/>
      <c r="E11" s="4"/>
      <c r="F11" s="4"/>
      <c r="G11" s="4"/>
      <c r="H11" s="8"/>
    </row>
    <row r="12" spans="1:13" ht="15">
      <c r="A12" s="3" t="s">
        <v>6</v>
      </c>
      <c r="B12" s="4"/>
      <c r="C12" s="4"/>
      <c r="D12" s="4"/>
      <c r="E12" s="4"/>
      <c r="F12" s="4"/>
      <c r="G12" s="4"/>
      <c r="H12" s="37">
        <f>(SUM(I12:M12)-MIN(I12:M12)-MAX(I12:M12))/3</f>
        <v>3.8333333333333335</v>
      </c>
      <c r="I12" s="11">
        <v>3</v>
      </c>
      <c r="J12" s="11">
        <v>6</v>
      </c>
      <c r="K12" s="11">
        <v>6</v>
      </c>
      <c r="L12" s="11">
        <v>2.5</v>
      </c>
      <c r="M12" s="11">
        <v>1</v>
      </c>
    </row>
    <row r="13" spans="1:8" ht="15">
      <c r="A13" s="3"/>
      <c r="B13" s="4"/>
      <c r="C13" s="4"/>
      <c r="D13" s="4"/>
      <c r="E13" s="4"/>
      <c r="F13" s="4"/>
      <c r="G13" s="4"/>
      <c r="H13" s="8"/>
    </row>
    <row r="14" spans="1:13" ht="15">
      <c r="A14" s="3" t="s">
        <v>7</v>
      </c>
      <c r="B14" s="4"/>
      <c r="C14" s="4"/>
      <c r="D14" s="4"/>
      <c r="E14" s="4"/>
      <c r="F14" s="4"/>
      <c r="G14" s="4"/>
      <c r="H14" s="37">
        <f>(SUM(I14:M14)-MIN(I14:M14)-MAX(I14:M14))/3</f>
        <v>6.666666666666667</v>
      </c>
      <c r="I14" s="11">
        <v>5</v>
      </c>
      <c r="J14" s="11">
        <v>6</v>
      </c>
      <c r="K14" s="11">
        <v>6</v>
      </c>
      <c r="L14" s="11">
        <v>9</v>
      </c>
      <c r="M14" s="11">
        <v>8</v>
      </c>
    </row>
    <row r="15" spans="1:8" ht="15">
      <c r="A15" s="3"/>
      <c r="B15" s="4"/>
      <c r="C15" s="4"/>
      <c r="D15" s="4"/>
      <c r="E15" s="4"/>
      <c r="F15" s="4"/>
      <c r="G15" s="4"/>
      <c r="H15" s="8"/>
    </row>
    <row r="16" spans="1:13" ht="15">
      <c r="A16" s="3" t="s">
        <v>8</v>
      </c>
      <c r="B16" s="4"/>
      <c r="C16" s="4"/>
      <c r="D16" s="4"/>
      <c r="E16" s="4"/>
      <c r="F16" s="4"/>
      <c r="G16" s="4"/>
      <c r="H16" s="37">
        <f>(SUM(I16:M16)-MIN(I16:M16)-MAX(I16:M16))/3</f>
        <v>5.166666666666667</v>
      </c>
      <c r="I16" s="11">
        <v>5</v>
      </c>
      <c r="J16" s="11">
        <v>5.5</v>
      </c>
      <c r="K16" s="11">
        <v>6</v>
      </c>
      <c r="L16" s="11">
        <v>2.5</v>
      </c>
      <c r="M16" s="11">
        <v>5</v>
      </c>
    </row>
    <row r="17" spans="1:8" ht="15">
      <c r="A17" s="3"/>
      <c r="B17" s="4"/>
      <c r="C17" s="4"/>
      <c r="D17" s="4"/>
      <c r="E17" s="4"/>
      <c r="F17" s="4"/>
      <c r="G17" s="4"/>
      <c r="H17" s="8"/>
    </row>
    <row r="18" spans="1:9" ht="15.75" thickBot="1">
      <c r="A18" s="5"/>
      <c r="B18" s="6"/>
      <c r="C18" s="6"/>
      <c r="D18" s="6"/>
      <c r="E18" s="6"/>
      <c r="F18" s="6"/>
      <c r="G18" s="7" t="s">
        <v>11</v>
      </c>
      <c r="H18" s="37">
        <f>SUM(H8,H10,H12,H14,H16)</f>
        <v>27.5</v>
      </c>
      <c r="I18" s="29" t="s">
        <v>46</v>
      </c>
    </row>
    <row r="19" ht="15.75" thickBot="1"/>
    <row r="20" spans="1:13" ht="15">
      <c r="A20" s="84" t="s">
        <v>12</v>
      </c>
      <c r="B20" s="85"/>
      <c r="C20" s="85"/>
      <c r="D20" s="85"/>
      <c r="E20" s="85"/>
      <c r="F20" s="85"/>
      <c r="G20" s="85"/>
      <c r="H20" s="65" t="s">
        <v>9</v>
      </c>
      <c r="I20" s="54" t="s">
        <v>26</v>
      </c>
      <c r="J20" s="11" t="s">
        <v>27</v>
      </c>
      <c r="K20" s="11" t="s">
        <v>28</v>
      </c>
      <c r="L20" s="11" t="s">
        <v>29</v>
      </c>
      <c r="M20" s="11" t="s">
        <v>44</v>
      </c>
    </row>
    <row r="21" spans="1:8" ht="15">
      <c r="A21" s="86" t="s">
        <v>2</v>
      </c>
      <c r="B21" s="87"/>
      <c r="C21" s="87"/>
      <c r="D21" s="87"/>
      <c r="E21" s="87"/>
      <c r="F21" s="87"/>
      <c r="G21" s="87"/>
      <c r="H21" s="66" t="s">
        <v>10</v>
      </c>
    </row>
    <row r="22" spans="1:13" ht="15">
      <c r="A22" s="3" t="s">
        <v>13</v>
      </c>
      <c r="B22" s="4"/>
      <c r="C22" s="4"/>
      <c r="D22" s="4"/>
      <c r="E22" s="4"/>
      <c r="F22" s="4"/>
      <c r="G22" s="4"/>
      <c r="H22" s="37">
        <f>(SUM(I22:M22)-MIN(I22:M22)-MAX(I22:M22))/3</f>
        <v>8</v>
      </c>
      <c r="I22" s="11">
        <v>9</v>
      </c>
      <c r="J22" s="11">
        <v>8</v>
      </c>
      <c r="K22" s="11">
        <v>8</v>
      </c>
      <c r="L22" s="11">
        <v>8</v>
      </c>
      <c r="M22" s="11">
        <v>4</v>
      </c>
    </row>
    <row r="23" spans="1:9" ht="15">
      <c r="A23" s="3"/>
      <c r="B23" s="4"/>
      <c r="C23" s="4"/>
      <c r="D23" s="4"/>
      <c r="E23" s="4"/>
      <c r="F23" s="4"/>
      <c r="G23" s="4"/>
      <c r="H23" s="8"/>
      <c r="I23" s="29" t="s">
        <v>49</v>
      </c>
    </row>
    <row r="24" spans="1:13" ht="15">
      <c r="A24" s="3" t="s">
        <v>14</v>
      </c>
      <c r="B24" s="4"/>
      <c r="C24" s="4"/>
      <c r="D24" s="4"/>
      <c r="E24" s="4"/>
      <c r="F24" s="4"/>
      <c r="G24" s="4"/>
      <c r="H24" s="37">
        <f>(SUM(I24:M24)-MIN(I24:M24)-MAX(I24:M24))/3</f>
        <v>6.666666666666667</v>
      </c>
      <c r="I24" s="11">
        <v>8</v>
      </c>
      <c r="J24" s="11">
        <v>9</v>
      </c>
      <c r="K24" s="11">
        <v>8</v>
      </c>
      <c r="L24" s="11">
        <v>4</v>
      </c>
      <c r="M24" s="11">
        <v>4</v>
      </c>
    </row>
    <row r="25" spans="1:8" ht="15">
      <c r="A25" s="3"/>
      <c r="B25" s="4"/>
      <c r="C25" s="4"/>
      <c r="D25" s="4"/>
      <c r="E25" s="4"/>
      <c r="F25" s="4"/>
      <c r="G25" s="4"/>
      <c r="H25" s="8"/>
    </row>
    <row r="26" spans="1:13" ht="15">
      <c r="A26" s="3" t="s">
        <v>15</v>
      </c>
      <c r="B26" s="4"/>
      <c r="C26" s="4"/>
      <c r="D26" s="4"/>
      <c r="E26" s="4"/>
      <c r="F26" s="4"/>
      <c r="G26" s="4"/>
      <c r="H26" s="37">
        <f>(SUM(I26:M26)-MIN(I26:M26)-MAX(I26:M26))/3</f>
        <v>9.333333333333334</v>
      </c>
      <c r="I26" s="11">
        <v>8</v>
      </c>
      <c r="J26" s="11">
        <v>9</v>
      </c>
      <c r="K26" s="11">
        <v>9</v>
      </c>
      <c r="L26" s="11">
        <v>10</v>
      </c>
      <c r="M26" s="11">
        <v>10</v>
      </c>
    </row>
    <row r="27" spans="1:8" ht="15">
      <c r="A27" s="3"/>
      <c r="B27" s="4"/>
      <c r="C27" s="4"/>
      <c r="D27" s="4"/>
      <c r="E27" s="4"/>
      <c r="F27" s="4"/>
      <c r="G27" s="4"/>
      <c r="H27" s="8"/>
    </row>
    <row r="28" spans="1:13" ht="15">
      <c r="A28" s="3" t="s">
        <v>33</v>
      </c>
      <c r="B28" s="4"/>
      <c r="C28" s="4"/>
      <c r="D28" s="4"/>
      <c r="E28" s="4"/>
      <c r="F28" s="4"/>
      <c r="G28" s="4"/>
      <c r="H28" s="37">
        <f>(SUM(I28:M28)-MIN(I28:M28)-MAX(I28:M28))/3</f>
        <v>3.3333333333333335</v>
      </c>
      <c r="I28" s="11">
        <v>5</v>
      </c>
      <c r="J28" s="11">
        <v>5</v>
      </c>
      <c r="K28" s="11">
        <v>3</v>
      </c>
      <c r="L28" s="11">
        <v>0.8</v>
      </c>
      <c r="M28" s="11">
        <v>2</v>
      </c>
    </row>
    <row r="29" spans="1:8" ht="15">
      <c r="A29" s="3"/>
      <c r="B29" s="4"/>
      <c r="C29" s="4"/>
      <c r="D29" s="4"/>
      <c r="E29" s="4"/>
      <c r="F29" s="4"/>
      <c r="G29" s="4"/>
      <c r="H29" s="55"/>
    </row>
    <row r="30" spans="1:9" ht="15.75" thickBot="1">
      <c r="A30" s="5"/>
      <c r="B30" s="6"/>
      <c r="C30" s="6"/>
      <c r="D30" s="6"/>
      <c r="E30" s="6"/>
      <c r="F30" s="6"/>
      <c r="G30" s="60" t="s">
        <v>16</v>
      </c>
      <c r="H30" s="53">
        <f>SUM(H22,H24,H26,H28)</f>
        <v>27.333333333333332</v>
      </c>
      <c r="I30" s="29" t="s">
        <v>50</v>
      </c>
    </row>
    <row r="31" spans="1:8" ht="15.75" thickBot="1">
      <c r="A31" s="4"/>
      <c r="B31" s="4"/>
      <c r="C31" s="4"/>
      <c r="D31" s="4"/>
      <c r="E31" s="4"/>
      <c r="F31" s="4"/>
      <c r="G31" s="4"/>
      <c r="H31" s="9"/>
    </row>
    <row r="32" spans="1:13" ht="15">
      <c r="A32" s="12"/>
      <c r="B32" s="13" t="s">
        <v>17</v>
      </c>
      <c r="C32" s="50" t="s">
        <v>56</v>
      </c>
      <c r="D32" s="51" t="s">
        <v>51</v>
      </c>
      <c r="E32" s="51" t="s">
        <v>53</v>
      </c>
      <c r="F32" s="50" t="s">
        <v>34</v>
      </c>
      <c r="G32" s="51" t="s">
        <v>55</v>
      </c>
      <c r="H32" s="50" t="s">
        <v>55</v>
      </c>
      <c r="I32" s="13"/>
      <c r="J32" s="50" t="s">
        <v>64</v>
      </c>
      <c r="K32" s="28"/>
      <c r="L32" s="28"/>
      <c r="M32" s="10"/>
    </row>
    <row r="33" spans="1:13" ht="15">
      <c r="A33" s="3"/>
      <c r="B33" s="4"/>
      <c r="C33" s="33" t="s">
        <v>57</v>
      </c>
      <c r="D33" s="47" t="s">
        <v>52</v>
      </c>
      <c r="E33" s="47" t="s">
        <v>54</v>
      </c>
      <c r="F33" s="33" t="s">
        <v>19</v>
      </c>
      <c r="G33" s="47" t="s">
        <v>18</v>
      </c>
      <c r="H33" s="33" t="s">
        <v>19</v>
      </c>
      <c r="I33" s="4"/>
      <c r="J33" s="33" t="s">
        <v>19</v>
      </c>
      <c r="K33" s="9"/>
      <c r="L33" s="9"/>
      <c r="M33" s="8"/>
    </row>
    <row r="34" spans="1:13" ht="15">
      <c r="A34" s="3"/>
      <c r="B34" s="4"/>
      <c r="C34" s="4"/>
      <c r="D34" s="4"/>
      <c r="E34" s="4"/>
      <c r="F34" s="4"/>
      <c r="G34" s="4"/>
      <c r="H34" s="4"/>
      <c r="I34" s="9"/>
      <c r="J34" s="9"/>
      <c r="K34" s="9"/>
      <c r="L34" s="9"/>
      <c r="M34" s="8"/>
    </row>
    <row r="35" spans="1:13" ht="15">
      <c r="A35" s="26" t="s">
        <v>35</v>
      </c>
      <c r="B35" s="4"/>
      <c r="C35" s="34">
        <v>1</v>
      </c>
      <c r="D35" s="11">
        <v>2</v>
      </c>
      <c r="E35" s="11">
        <v>1</v>
      </c>
      <c r="F35" s="34">
        <f>15*D35+5*E35</f>
        <v>35</v>
      </c>
      <c r="G35" s="53">
        <v>5.65</v>
      </c>
      <c r="H35" s="37">
        <f>(60-G35)</f>
        <v>54.35</v>
      </c>
      <c r="I35" s="4"/>
      <c r="J35" s="37">
        <f>F35+(60-G35)</f>
        <v>89.35</v>
      </c>
      <c r="K35" s="41" t="s">
        <v>62</v>
      </c>
      <c r="L35" s="9"/>
      <c r="M35" s="8"/>
    </row>
    <row r="36" spans="1:13" ht="15">
      <c r="A36" s="3" t="s">
        <v>38</v>
      </c>
      <c r="B36" s="4"/>
      <c r="C36" s="35"/>
      <c r="D36" s="9"/>
      <c r="E36" s="9"/>
      <c r="F36" s="35"/>
      <c r="G36" s="9"/>
      <c r="H36" s="39"/>
      <c r="I36" s="4"/>
      <c r="J36" s="35"/>
      <c r="K36" s="9"/>
      <c r="L36" s="9"/>
      <c r="M36" s="8"/>
    </row>
    <row r="37" spans="1:13" ht="15">
      <c r="A37" s="3" t="s">
        <v>39</v>
      </c>
      <c r="B37" s="4"/>
      <c r="C37" s="34">
        <v>2</v>
      </c>
      <c r="D37" s="11">
        <v>2</v>
      </c>
      <c r="E37" s="11">
        <v>1</v>
      </c>
      <c r="F37" s="34">
        <f>15*D37+5*E37</f>
        <v>35</v>
      </c>
      <c r="G37" s="53">
        <v>7.5</v>
      </c>
      <c r="H37" s="37">
        <f>(60-G37)</f>
        <v>52.5</v>
      </c>
      <c r="I37" s="4"/>
      <c r="J37" s="37">
        <f>F37+(60-G37)-10</f>
        <v>77.5</v>
      </c>
      <c r="K37" s="81" t="s">
        <v>109</v>
      </c>
      <c r="L37" s="9"/>
      <c r="M37" s="8"/>
    </row>
    <row r="38" spans="1:13" ht="15">
      <c r="A38" s="42" t="s">
        <v>60</v>
      </c>
      <c r="B38" s="4"/>
      <c r="C38" s="35"/>
      <c r="D38" s="9"/>
      <c r="E38" s="9"/>
      <c r="F38" s="35"/>
      <c r="G38" s="9"/>
      <c r="H38" s="39"/>
      <c r="I38" s="4"/>
      <c r="J38" s="35"/>
      <c r="K38" s="9"/>
      <c r="L38" s="9"/>
      <c r="M38" s="8"/>
    </row>
    <row r="39" spans="1:13" ht="15">
      <c r="A39" s="3"/>
      <c r="B39" s="4"/>
      <c r="C39" s="34">
        <v>3</v>
      </c>
      <c r="D39" s="11">
        <v>2</v>
      </c>
      <c r="E39" s="11">
        <v>1</v>
      </c>
      <c r="F39" s="34">
        <f>15*D39+5*E39</f>
        <v>35</v>
      </c>
      <c r="G39" s="53">
        <v>5.22</v>
      </c>
      <c r="H39" s="37">
        <f>(60-G39)</f>
        <v>54.78</v>
      </c>
      <c r="I39" s="4"/>
      <c r="J39" s="37">
        <f>F39+(60-G39)</f>
        <v>89.78</v>
      </c>
      <c r="K39" s="9"/>
      <c r="L39" s="9"/>
      <c r="M39" s="8"/>
    </row>
    <row r="40" spans="1:13" ht="15">
      <c r="A40" s="26" t="s">
        <v>36</v>
      </c>
      <c r="B40" s="4"/>
      <c r="C40" s="35"/>
      <c r="D40" s="9"/>
      <c r="E40" s="9"/>
      <c r="F40" s="35"/>
      <c r="G40" s="9"/>
      <c r="H40" s="39"/>
      <c r="I40" s="4"/>
      <c r="J40" s="35"/>
      <c r="K40" s="9"/>
      <c r="L40" s="9"/>
      <c r="M40" s="8"/>
    </row>
    <row r="41" spans="1:13" ht="15">
      <c r="A41" s="3" t="s">
        <v>37</v>
      </c>
      <c r="B41" s="4"/>
      <c r="C41" s="34">
        <v>4</v>
      </c>
      <c r="D41" s="11">
        <v>2</v>
      </c>
      <c r="E41" s="11">
        <v>1</v>
      </c>
      <c r="F41" s="34">
        <f>15*D41+5*E41</f>
        <v>35</v>
      </c>
      <c r="G41" s="53">
        <v>5.34</v>
      </c>
      <c r="H41" s="37">
        <f>(60-G41)</f>
        <v>54.66</v>
      </c>
      <c r="I41" s="4"/>
      <c r="J41" s="37">
        <f>F41+(60-G41)</f>
        <v>89.66</v>
      </c>
      <c r="K41" s="9"/>
      <c r="L41" s="9"/>
      <c r="M41" s="8"/>
    </row>
    <row r="42" spans="1:13" ht="15">
      <c r="A42" s="3" t="s">
        <v>58</v>
      </c>
      <c r="B42" s="4"/>
      <c r="C42" s="4"/>
      <c r="D42" s="4"/>
      <c r="E42" s="4"/>
      <c r="F42" s="4"/>
      <c r="G42" s="4"/>
      <c r="H42" s="4"/>
      <c r="I42" s="4"/>
      <c r="J42" s="9"/>
      <c r="K42" s="9"/>
      <c r="L42" s="9"/>
      <c r="M42" s="8"/>
    </row>
    <row r="43" spans="1:13" ht="15">
      <c r="A43" s="3" t="s">
        <v>59</v>
      </c>
      <c r="B43" s="4"/>
      <c r="C43" s="4"/>
      <c r="D43" s="4"/>
      <c r="E43" s="4"/>
      <c r="F43" s="4"/>
      <c r="G43" s="4"/>
      <c r="H43" s="4"/>
      <c r="I43" s="62" t="s">
        <v>21</v>
      </c>
      <c r="J43" s="37">
        <f>SUM(J35,J37,J39,J41)</f>
        <v>346.28999999999996</v>
      </c>
      <c r="K43" s="41" t="s">
        <v>63</v>
      </c>
      <c r="L43" s="9"/>
      <c r="M43" s="8"/>
    </row>
    <row r="44" spans="1:13" ht="15.75" thickBot="1">
      <c r="A44" s="43" t="s">
        <v>61</v>
      </c>
      <c r="B44" s="6"/>
      <c r="C44" s="6"/>
      <c r="D44" s="6"/>
      <c r="E44" s="6"/>
      <c r="F44" s="6"/>
      <c r="G44" s="6"/>
      <c r="H44" s="6"/>
      <c r="I44" s="44"/>
      <c r="J44" s="44"/>
      <c r="K44" s="44"/>
      <c r="L44" s="44"/>
      <c r="M44" s="45"/>
    </row>
  </sheetData>
  <sheetProtection/>
  <mergeCells count="4">
    <mergeCell ref="A4:G4"/>
    <mergeCell ref="A5:G5"/>
    <mergeCell ref="A20:G20"/>
    <mergeCell ref="A21:G21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B19">
      <selection activeCell="M26" sqref="M26"/>
    </sheetView>
  </sheetViews>
  <sheetFormatPr defaultColWidth="9.140625" defaultRowHeight="15"/>
  <cols>
    <col min="1" max="1" width="11.421875" style="0" customWidth="1"/>
    <col min="2" max="2" width="28.8515625" style="0" customWidth="1"/>
    <col min="4" max="4" width="10.421875" style="0" customWidth="1"/>
    <col min="5" max="5" width="10.00390625" style="0" customWidth="1"/>
    <col min="6" max="6" width="8.140625" style="0" customWidth="1"/>
    <col min="7" max="7" width="10.140625" style="0" customWidth="1"/>
    <col min="9" max="13" width="9.140625" style="1" customWidth="1"/>
  </cols>
  <sheetData>
    <row r="1" spans="1:2" ht="15.75" thickBot="1">
      <c r="A1" s="1" t="s">
        <v>22</v>
      </c>
      <c r="B1" s="14">
        <v>17</v>
      </c>
    </row>
    <row r="2" spans="1:10" ht="15.75" thickBot="1">
      <c r="A2" s="1" t="s">
        <v>0</v>
      </c>
      <c r="B2" s="2" t="s">
        <v>93</v>
      </c>
      <c r="D2" s="58" t="s">
        <v>20</v>
      </c>
      <c r="E2" s="56">
        <f>SUM(H18,H30,J43)</f>
        <v>51.16666666666667</v>
      </c>
      <c r="F2" s="40" t="s">
        <v>65</v>
      </c>
      <c r="I2" s="68" t="s">
        <v>66</v>
      </c>
      <c r="J2" s="9"/>
    </row>
    <row r="3" spans="1:2" ht="15.75" thickBot="1">
      <c r="A3" s="1" t="s">
        <v>24</v>
      </c>
      <c r="B3" s="2" t="s">
        <v>94</v>
      </c>
    </row>
    <row r="4" spans="1:13" ht="15">
      <c r="A4" s="84" t="s">
        <v>1</v>
      </c>
      <c r="B4" s="85"/>
      <c r="C4" s="85"/>
      <c r="D4" s="85"/>
      <c r="E4" s="85"/>
      <c r="F4" s="85"/>
      <c r="G4" s="85"/>
      <c r="H4" s="65" t="s">
        <v>9</v>
      </c>
      <c r="I4" s="11" t="s">
        <v>26</v>
      </c>
      <c r="J4" s="11" t="s">
        <v>27</v>
      </c>
      <c r="K4" s="11" t="s">
        <v>28</v>
      </c>
      <c r="L4" s="11" t="s">
        <v>29</v>
      </c>
      <c r="M4" s="11" t="s">
        <v>44</v>
      </c>
    </row>
    <row r="5" spans="1:8" ht="15">
      <c r="A5" s="86" t="s">
        <v>2</v>
      </c>
      <c r="B5" s="87"/>
      <c r="C5" s="87"/>
      <c r="D5" s="87"/>
      <c r="E5" s="87"/>
      <c r="F5" s="87"/>
      <c r="G5" s="87"/>
      <c r="H5" s="66" t="s">
        <v>10</v>
      </c>
    </row>
    <row r="6" spans="1:13" ht="15">
      <c r="A6" s="3" t="s">
        <v>3</v>
      </c>
      <c r="B6" s="4"/>
      <c r="C6" s="4"/>
      <c r="D6" s="4"/>
      <c r="E6" s="4"/>
      <c r="F6" s="4"/>
      <c r="G6" s="4"/>
      <c r="H6" s="25" t="s">
        <v>45</v>
      </c>
      <c r="I6" s="11" t="s">
        <v>45</v>
      </c>
      <c r="J6" s="11" t="s">
        <v>45</v>
      </c>
      <c r="K6" s="11" t="s">
        <v>45</v>
      </c>
      <c r="L6" s="11" t="s">
        <v>45</v>
      </c>
      <c r="M6" s="11" t="s">
        <v>45</v>
      </c>
    </row>
    <row r="7" spans="1:8" ht="15">
      <c r="A7" s="3"/>
      <c r="B7" s="4"/>
      <c r="C7" s="4"/>
      <c r="D7" s="4"/>
      <c r="E7" s="4"/>
      <c r="F7" s="4"/>
      <c r="G7" s="4"/>
      <c r="H7" s="8"/>
    </row>
    <row r="8" spans="1:13" ht="15">
      <c r="A8" s="3" t="s">
        <v>4</v>
      </c>
      <c r="B8" s="4"/>
      <c r="C8" s="4"/>
      <c r="D8" s="4"/>
      <c r="E8" s="4"/>
      <c r="F8" s="4"/>
      <c r="G8" s="4"/>
      <c r="H8" s="37">
        <f>(SUM(I8:M8)-MIN(I8:M8)-MAX(I8:M8))/3</f>
        <v>3.3333333333333335</v>
      </c>
      <c r="I8" s="11">
        <v>5</v>
      </c>
      <c r="J8" s="11">
        <v>4</v>
      </c>
      <c r="K8" s="11">
        <v>0</v>
      </c>
      <c r="L8" s="11">
        <v>9</v>
      </c>
      <c r="M8" s="11">
        <v>1</v>
      </c>
    </row>
    <row r="9" spans="1:9" ht="15">
      <c r="A9" s="3"/>
      <c r="B9" s="4"/>
      <c r="C9" s="4"/>
      <c r="D9" s="4" t="s">
        <v>47</v>
      </c>
      <c r="E9" s="4"/>
      <c r="F9" s="4"/>
      <c r="G9" s="4"/>
      <c r="H9" s="8"/>
      <c r="I9" s="29" t="s">
        <v>48</v>
      </c>
    </row>
    <row r="10" spans="1:13" ht="15">
      <c r="A10" s="3" t="s">
        <v>5</v>
      </c>
      <c r="B10" s="4"/>
      <c r="C10" s="4"/>
      <c r="D10" s="4"/>
      <c r="E10" s="4"/>
      <c r="F10" s="4"/>
      <c r="G10" s="4"/>
      <c r="H10" s="37">
        <f>(SUM(I10:M10)-MIN(I10:M10)-MAX(I10:M10))/3</f>
        <v>4.666666666666667</v>
      </c>
      <c r="I10" s="11">
        <v>6</v>
      </c>
      <c r="J10" s="11">
        <v>4</v>
      </c>
      <c r="K10" s="11">
        <v>3</v>
      </c>
      <c r="L10" s="11">
        <v>7.5</v>
      </c>
      <c r="M10" s="11">
        <v>4</v>
      </c>
    </row>
    <row r="11" spans="1:8" ht="15">
      <c r="A11" s="3"/>
      <c r="B11" s="4"/>
      <c r="C11" s="4"/>
      <c r="D11" s="4"/>
      <c r="E11" s="4"/>
      <c r="F11" s="4"/>
      <c r="G11" s="4"/>
      <c r="H11" s="8"/>
    </row>
    <row r="12" spans="1:13" ht="15">
      <c r="A12" s="3" t="s">
        <v>6</v>
      </c>
      <c r="B12" s="4"/>
      <c r="C12" s="4"/>
      <c r="D12" s="4"/>
      <c r="E12" s="4"/>
      <c r="F12" s="4"/>
      <c r="G12" s="4"/>
      <c r="H12" s="37">
        <f>(SUM(I12:M12)-MIN(I12:M12)-MAX(I12:M12))/3</f>
        <v>4.666666666666667</v>
      </c>
      <c r="I12" s="11">
        <v>5</v>
      </c>
      <c r="J12" s="11">
        <v>5</v>
      </c>
      <c r="K12" s="11">
        <v>3</v>
      </c>
      <c r="L12" s="11">
        <v>7.5</v>
      </c>
      <c r="M12" s="11">
        <v>4</v>
      </c>
    </row>
    <row r="13" spans="1:8" ht="15">
      <c r="A13" s="3"/>
      <c r="B13" s="4"/>
      <c r="C13" s="4"/>
      <c r="D13" s="4"/>
      <c r="E13" s="4"/>
      <c r="F13" s="4"/>
      <c r="G13" s="4"/>
      <c r="H13" s="8"/>
    </row>
    <row r="14" spans="1:13" ht="15">
      <c r="A14" s="3" t="s">
        <v>7</v>
      </c>
      <c r="B14" s="4"/>
      <c r="C14" s="4"/>
      <c r="D14" s="4"/>
      <c r="E14" s="4"/>
      <c r="F14" s="4"/>
      <c r="G14" s="4"/>
      <c r="H14" s="37">
        <f>(SUM(I14:M14)-MIN(I14:M14)-MAX(I14:M14))/3</f>
        <v>6.5</v>
      </c>
      <c r="I14" s="11">
        <v>8</v>
      </c>
      <c r="J14" s="11">
        <v>6</v>
      </c>
      <c r="K14" s="11">
        <v>6</v>
      </c>
      <c r="L14" s="11">
        <v>7.5</v>
      </c>
      <c r="M14" s="11">
        <v>6</v>
      </c>
    </row>
    <row r="15" spans="1:8" ht="15">
      <c r="A15" s="3"/>
      <c r="B15" s="4"/>
      <c r="C15" s="4"/>
      <c r="D15" s="4"/>
      <c r="E15" s="4"/>
      <c r="F15" s="4"/>
      <c r="G15" s="4"/>
      <c r="H15" s="8"/>
    </row>
    <row r="16" spans="1:13" ht="15">
      <c r="A16" s="3" t="s">
        <v>8</v>
      </c>
      <c r="B16" s="4"/>
      <c r="C16" s="4"/>
      <c r="D16" s="4"/>
      <c r="E16" s="4"/>
      <c r="F16" s="4"/>
      <c r="G16" s="4"/>
      <c r="H16" s="37">
        <f>(SUM(I16:M16)-MIN(I16:M16)-MAX(I16:M16))/3</f>
        <v>6.666666666666667</v>
      </c>
      <c r="I16" s="11">
        <v>7</v>
      </c>
      <c r="J16" s="11">
        <v>7</v>
      </c>
      <c r="K16" s="11">
        <v>7</v>
      </c>
      <c r="L16" s="11">
        <v>6</v>
      </c>
      <c r="M16" s="11">
        <v>5</v>
      </c>
    </row>
    <row r="17" spans="1:8" ht="15">
      <c r="A17" s="3"/>
      <c r="B17" s="4"/>
      <c r="C17" s="4"/>
      <c r="D17" s="4"/>
      <c r="E17" s="4"/>
      <c r="F17" s="4"/>
      <c r="G17" s="4"/>
      <c r="H17" s="8"/>
    </row>
    <row r="18" spans="1:9" ht="15.75" thickBot="1">
      <c r="A18" s="5"/>
      <c r="B18" s="6"/>
      <c r="C18" s="6"/>
      <c r="D18" s="6"/>
      <c r="E18" s="6"/>
      <c r="F18" s="6"/>
      <c r="G18" s="7" t="s">
        <v>11</v>
      </c>
      <c r="H18" s="37">
        <f>SUM(H8,H10,H12,H14,H16)</f>
        <v>25.833333333333336</v>
      </c>
      <c r="I18" s="29" t="s">
        <v>46</v>
      </c>
    </row>
    <row r="19" ht="15.75" thickBot="1"/>
    <row r="20" spans="1:13" ht="15">
      <c r="A20" s="84" t="s">
        <v>12</v>
      </c>
      <c r="B20" s="85"/>
      <c r="C20" s="85"/>
      <c r="D20" s="85"/>
      <c r="E20" s="85"/>
      <c r="F20" s="85"/>
      <c r="G20" s="85"/>
      <c r="H20" s="65" t="s">
        <v>9</v>
      </c>
      <c r="I20" s="54" t="s">
        <v>26</v>
      </c>
      <c r="J20" s="11" t="s">
        <v>27</v>
      </c>
      <c r="K20" s="11" t="s">
        <v>28</v>
      </c>
      <c r="L20" s="11" t="s">
        <v>29</v>
      </c>
      <c r="M20" s="11" t="s">
        <v>44</v>
      </c>
    </row>
    <row r="21" spans="1:8" ht="15">
      <c r="A21" s="86" t="s">
        <v>2</v>
      </c>
      <c r="B21" s="87"/>
      <c r="C21" s="87"/>
      <c r="D21" s="87"/>
      <c r="E21" s="87"/>
      <c r="F21" s="87"/>
      <c r="G21" s="87"/>
      <c r="H21" s="66" t="s">
        <v>10</v>
      </c>
    </row>
    <row r="22" spans="1:13" ht="15">
      <c r="A22" s="3" t="s">
        <v>13</v>
      </c>
      <c r="B22" s="4"/>
      <c r="C22" s="4"/>
      <c r="D22" s="4"/>
      <c r="E22" s="4"/>
      <c r="F22" s="4"/>
      <c r="G22" s="4"/>
      <c r="H22" s="37">
        <f>(SUM(I22:M22)-MIN(I22:M22)-MAX(I22:M22))/3</f>
        <v>7.666666666666667</v>
      </c>
      <c r="I22" s="11">
        <v>7</v>
      </c>
      <c r="J22" s="11">
        <v>9.5</v>
      </c>
      <c r="K22" s="11">
        <v>8</v>
      </c>
      <c r="L22" s="11">
        <v>8</v>
      </c>
      <c r="M22" s="11">
        <v>7</v>
      </c>
    </row>
    <row r="23" spans="1:9" ht="15">
      <c r="A23" s="3"/>
      <c r="B23" s="4"/>
      <c r="C23" s="4"/>
      <c r="D23" s="4"/>
      <c r="E23" s="4"/>
      <c r="F23" s="4"/>
      <c r="G23" s="4"/>
      <c r="H23" s="8"/>
      <c r="I23" s="29" t="s">
        <v>49</v>
      </c>
    </row>
    <row r="24" spans="1:13" ht="15">
      <c r="A24" s="3" t="s">
        <v>14</v>
      </c>
      <c r="B24" s="4"/>
      <c r="C24" s="4"/>
      <c r="D24" s="4"/>
      <c r="E24" s="4"/>
      <c r="F24" s="4"/>
      <c r="G24" s="4"/>
      <c r="H24" s="37">
        <f>(SUM(I24:M24)-MIN(I24:M24)-MAX(I24:M24))/3</f>
        <v>7.666666666666667</v>
      </c>
      <c r="I24" s="11">
        <v>8</v>
      </c>
      <c r="J24" s="11">
        <v>10</v>
      </c>
      <c r="K24" s="11">
        <v>7</v>
      </c>
      <c r="L24" s="11">
        <v>8</v>
      </c>
      <c r="M24" s="11">
        <v>5</v>
      </c>
    </row>
    <row r="25" spans="1:8" ht="15">
      <c r="A25" s="3"/>
      <c r="B25" s="4"/>
      <c r="C25" s="4"/>
      <c r="D25" s="4"/>
      <c r="E25" s="4"/>
      <c r="F25" s="4"/>
      <c r="G25" s="4"/>
      <c r="H25" s="8"/>
    </row>
    <row r="26" spans="1:13" ht="15">
      <c r="A26" s="3" t="s">
        <v>15</v>
      </c>
      <c r="B26" s="4"/>
      <c r="C26" s="4"/>
      <c r="D26" s="4"/>
      <c r="E26" s="4"/>
      <c r="F26" s="4"/>
      <c r="G26" s="4"/>
      <c r="H26" s="37">
        <f>(SUM(I26:M26)-MIN(I26:M26)-MAX(I26:M26))/3</f>
        <v>10</v>
      </c>
      <c r="I26" s="11">
        <v>10</v>
      </c>
      <c r="J26" s="11">
        <v>10</v>
      </c>
      <c r="K26" s="11">
        <v>9</v>
      </c>
      <c r="L26" s="11">
        <v>10</v>
      </c>
      <c r="M26" s="11">
        <v>10</v>
      </c>
    </row>
    <row r="27" spans="1:8" ht="15">
      <c r="A27" s="3"/>
      <c r="B27" s="4"/>
      <c r="C27" s="4"/>
      <c r="D27" s="4"/>
      <c r="E27" s="4"/>
      <c r="F27" s="4"/>
      <c r="G27" s="4"/>
      <c r="H27" s="8"/>
    </row>
    <row r="28" spans="1:13" ht="15">
      <c r="A28" s="3" t="s">
        <v>33</v>
      </c>
      <c r="B28" s="4"/>
      <c r="C28" s="4"/>
      <c r="D28" s="4"/>
      <c r="E28" s="4"/>
      <c r="F28" s="4"/>
      <c r="G28" s="4"/>
      <c r="H28" s="37">
        <f>(SUM(I28:M28)-MIN(I28:M28)-MAX(I28:M28))/3</f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</row>
    <row r="29" spans="1:8" ht="15">
      <c r="A29" s="3"/>
      <c r="B29" s="4"/>
      <c r="C29" s="4"/>
      <c r="D29" s="4"/>
      <c r="E29" s="4"/>
      <c r="F29" s="4"/>
      <c r="G29" s="4"/>
      <c r="H29" s="55"/>
    </row>
    <row r="30" spans="1:9" ht="15.75" thickBot="1">
      <c r="A30" s="5"/>
      <c r="B30" s="6"/>
      <c r="C30" s="6"/>
      <c r="D30" s="6"/>
      <c r="E30" s="6"/>
      <c r="F30" s="6"/>
      <c r="G30" s="60" t="s">
        <v>16</v>
      </c>
      <c r="H30" s="53">
        <f>SUM(H22,H24,H26,H28)</f>
        <v>25.333333333333336</v>
      </c>
      <c r="I30" s="29" t="s">
        <v>50</v>
      </c>
    </row>
    <row r="31" spans="1:8" ht="15.75" thickBot="1">
      <c r="A31" s="4"/>
      <c r="B31" s="4"/>
      <c r="C31" s="4"/>
      <c r="D31" s="4"/>
      <c r="E31" s="4"/>
      <c r="F31" s="4"/>
      <c r="G31" s="4"/>
      <c r="H31" s="9"/>
    </row>
    <row r="32" spans="1:13" ht="15">
      <c r="A32" s="12"/>
      <c r="B32" s="13" t="s">
        <v>17</v>
      </c>
      <c r="C32" s="50" t="s">
        <v>56</v>
      </c>
      <c r="D32" s="51" t="s">
        <v>51</v>
      </c>
      <c r="E32" s="51" t="s">
        <v>53</v>
      </c>
      <c r="F32" s="50" t="s">
        <v>34</v>
      </c>
      <c r="G32" s="51" t="s">
        <v>55</v>
      </c>
      <c r="H32" s="50" t="s">
        <v>55</v>
      </c>
      <c r="I32" s="13"/>
      <c r="J32" s="50" t="s">
        <v>64</v>
      </c>
      <c r="K32" s="28"/>
      <c r="L32" s="28"/>
      <c r="M32" s="10"/>
    </row>
    <row r="33" spans="1:13" ht="15">
      <c r="A33" s="3"/>
      <c r="B33" s="4"/>
      <c r="C33" s="33" t="s">
        <v>57</v>
      </c>
      <c r="D33" s="47" t="s">
        <v>52</v>
      </c>
      <c r="E33" s="47" t="s">
        <v>54</v>
      </c>
      <c r="F33" s="33" t="s">
        <v>19</v>
      </c>
      <c r="G33" s="47" t="s">
        <v>18</v>
      </c>
      <c r="H33" s="33" t="s">
        <v>19</v>
      </c>
      <c r="I33" s="4"/>
      <c r="J33" s="33" t="s">
        <v>19</v>
      </c>
      <c r="K33" s="9"/>
      <c r="L33" s="9"/>
      <c r="M33" s="8"/>
    </row>
    <row r="34" spans="1:13" ht="15">
      <c r="A34" s="3"/>
      <c r="B34" s="4"/>
      <c r="C34" s="4"/>
      <c r="D34" s="4"/>
      <c r="E34" s="4"/>
      <c r="F34" s="4"/>
      <c r="G34" s="4"/>
      <c r="H34" s="4"/>
      <c r="I34" s="9"/>
      <c r="J34" s="9"/>
      <c r="K34" s="9"/>
      <c r="L34" s="9"/>
      <c r="M34" s="8"/>
    </row>
    <row r="35" spans="1:13" ht="15">
      <c r="A35" s="26" t="s">
        <v>35</v>
      </c>
      <c r="B35" s="4"/>
      <c r="C35" s="34">
        <v>1</v>
      </c>
      <c r="D35" s="11">
        <v>0</v>
      </c>
      <c r="E35" s="11">
        <v>0</v>
      </c>
      <c r="F35" s="34">
        <f>15*D35+5*E35</f>
        <v>0</v>
      </c>
      <c r="G35" s="53">
        <v>60</v>
      </c>
      <c r="H35" s="37">
        <f>(60-G35)</f>
        <v>0</v>
      </c>
      <c r="I35" s="4"/>
      <c r="J35" s="37">
        <f>F35+(60-G35)</f>
        <v>0</v>
      </c>
      <c r="K35" s="41" t="s">
        <v>62</v>
      </c>
      <c r="L35" s="9"/>
      <c r="M35" s="8"/>
    </row>
    <row r="36" spans="1:13" ht="15">
      <c r="A36" s="3" t="s">
        <v>38</v>
      </c>
      <c r="B36" s="4"/>
      <c r="C36" s="35"/>
      <c r="D36" s="9"/>
      <c r="E36" s="9"/>
      <c r="F36" s="35"/>
      <c r="G36" s="9"/>
      <c r="H36" s="39"/>
      <c r="I36" s="4"/>
      <c r="J36" s="35"/>
      <c r="K36" s="9"/>
      <c r="L36" s="9"/>
      <c r="M36" s="8"/>
    </row>
    <row r="37" spans="1:13" ht="15">
      <c r="A37" s="3" t="s">
        <v>39</v>
      </c>
      <c r="B37" s="4"/>
      <c r="C37" s="34">
        <v>2</v>
      </c>
      <c r="D37" s="11">
        <v>0</v>
      </c>
      <c r="E37" s="11">
        <v>0</v>
      </c>
      <c r="F37" s="34">
        <f>15*D37+5*E37</f>
        <v>0</v>
      </c>
      <c r="G37" s="53">
        <v>60</v>
      </c>
      <c r="H37" s="37">
        <f>(60-G37)</f>
        <v>0</v>
      </c>
      <c r="I37" s="4"/>
      <c r="J37" s="37">
        <f>F37+(60-G37)</f>
        <v>0</v>
      </c>
      <c r="K37" s="9"/>
      <c r="L37" s="9"/>
      <c r="M37" s="8"/>
    </row>
    <row r="38" spans="1:13" ht="15">
      <c r="A38" s="42" t="s">
        <v>60</v>
      </c>
      <c r="B38" s="4"/>
      <c r="C38" s="35"/>
      <c r="D38" s="9"/>
      <c r="E38" s="9"/>
      <c r="F38" s="35"/>
      <c r="G38" s="9"/>
      <c r="H38" s="39"/>
      <c r="I38" s="4"/>
      <c r="J38" s="35"/>
      <c r="K38" s="9"/>
      <c r="L38" s="9"/>
      <c r="M38" s="8"/>
    </row>
    <row r="39" spans="1:13" ht="15">
      <c r="A39" s="3"/>
      <c r="B39" s="4"/>
      <c r="C39" s="34">
        <v>3</v>
      </c>
      <c r="D39" s="11">
        <v>0</v>
      </c>
      <c r="E39" s="11">
        <v>0</v>
      </c>
      <c r="F39" s="34">
        <f>15*D39+5*E39</f>
        <v>0</v>
      </c>
      <c r="G39" s="53">
        <v>60</v>
      </c>
      <c r="H39" s="37">
        <f>(60-G39)</f>
        <v>0</v>
      </c>
      <c r="I39" s="4"/>
      <c r="J39" s="37">
        <f>F39+(60-G39)</f>
        <v>0</v>
      </c>
      <c r="K39" s="9"/>
      <c r="L39" s="9"/>
      <c r="M39" s="8"/>
    </row>
    <row r="40" spans="1:13" ht="15">
      <c r="A40" s="26" t="s">
        <v>36</v>
      </c>
      <c r="B40" s="4"/>
      <c r="C40" s="35"/>
      <c r="D40" s="9"/>
      <c r="E40" s="9"/>
      <c r="F40" s="35"/>
      <c r="G40" s="9"/>
      <c r="H40" s="39"/>
      <c r="I40" s="4"/>
      <c r="J40" s="35"/>
      <c r="K40" s="9"/>
      <c r="L40" s="9"/>
      <c r="M40" s="8"/>
    </row>
    <row r="41" spans="1:13" ht="15">
      <c r="A41" s="3" t="s">
        <v>37</v>
      </c>
      <c r="B41" s="4"/>
      <c r="C41" s="34">
        <v>4</v>
      </c>
      <c r="D41" s="11">
        <v>0</v>
      </c>
      <c r="E41" s="11">
        <v>0</v>
      </c>
      <c r="F41" s="34">
        <f>15*D41+5*E41</f>
        <v>0</v>
      </c>
      <c r="G41" s="53">
        <v>60</v>
      </c>
      <c r="H41" s="37">
        <f>(60-G41)</f>
        <v>0</v>
      </c>
      <c r="I41" s="4"/>
      <c r="J41" s="37">
        <f>F41+(60-G41)</f>
        <v>0</v>
      </c>
      <c r="K41" s="9"/>
      <c r="L41" s="9"/>
      <c r="M41" s="8"/>
    </row>
    <row r="42" spans="1:13" ht="15">
      <c r="A42" s="3" t="s">
        <v>58</v>
      </c>
      <c r="B42" s="4"/>
      <c r="C42" s="4"/>
      <c r="D42" s="4"/>
      <c r="E42" s="4"/>
      <c r="F42" s="4"/>
      <c r="G42" s="4"/>
      <c r="H42" s="4"/>
      <c r="I42" s="4"/>
      <c r="J42" s="9"/>
      <c r="K42" s="9"/>
      <c r="L42" s="9"/>
      <c r="M42" s="8"/>
    </row>
    <row r="43" spans="1:13" ht="15">
      <c r="A43" s="3" t="s">
        <v>59</v>
      </c>
      <c r="B43" s="4"/>
      <c r="C43" s="4"/>
      <c r="D43" s="4"/>
      <c r="E43" s="4"/>
      <c r="F43" s="4"/>
      <c r="G43" s="4"/>
      <c r="H43" s="4"/>
      <c r="I43" s="62" t="s">
        <v>21</v>
      </c>
      <c r="J43" s="37">
        <f>SUM(J35,J37,J39,J41)</f>
        <v>0</v>
      </c>
      <c r="K43" s="41" t="s">
        <v>63</v>
      </c>
      <c r="L43" s="9"/>
      <c r="M43" s="8"/>
    </row>
    <row r="44" spans="1:13" ht="15.75" thickBot="1">
      <c r="A44" s="43" t="s">
        <v>61</v>
      </c>
      <c r="B44" s="6"/>
      <c r="C44" s="6"/>
      <c r="D44" s="6"/>
      <c r="E44" s="6"/>
      <c r="F44" s="6"/>
      <c r="G44" s="6"/>
      <c r="H44" s="6"/>
      <c r="I44" s="44"/>
      <c r="J44" s="44"/>
      <c r="K44" s="44"/>
      <c r="L44" s="44"/>
      <c r="M44" s="45"/>
    </row>
  </sheetData>
  <sheetProtection/>
  <mergeCells count="4">
    <mergeCell ref="A4:G4"/>
    <mergeCell ref="A5:G5"/>
    <mergeCell ref="A20:G20"/>
    <mergeCell ref="A21:G21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9">
      <selection activeCell="K8" sqref="K8"/>
    </sheetView>
  </sheetViews>
  <sheetFormatPr defaultColWidth="9.140625" defaultRowHeight="15"/>
  <cols>
    <col min="1" max="1" width="11.421875" style="0" customWidth="1"/>
    <col min="2" max="2" width="28.8515625" style="0" customWidth="1"/>
    <col min="4" max="4" width="10.421875" style="0" customWidth="1"/>
    <col min="5" max="5" width="10.00390625" style="0" customWidth="1"/>
    <col min="6" max="6" width="8.140625" style="0" customWidth="1"/>
    <col min="7" max="7" width="10.140625" style="0" customWidth="1"/>
    <col min="9" max="13" width="9.140625" style="1" customWidth="1"/>
  </cols>
  <sheetData>
    <row r="1" spans="1:2" ht="15.75" thickBot="1">
      <c r="A1" s="1" t="s">
        <v>22</v>
      </c>
      <c r="B1" s="14">
        <v>18</v>
      </c>
    </row>
    <row r="2" spans="1:10" ht="15.75" thickBot="1">
      <c r="A2" s="1" t="s">
        <v>0</v>
      </c>
      <c r="B2" s="2" t="s">
        <v>95</v>
      </c>
      <c r="D2" s="58" t="s">
        <v>20</v>
      </c>
      <c r="E2" s="56">
        <f>SUM(H18,H30,J43)</f>
        <v>0</v>
      </c>
      <c r="F2" s="40" t="s">
        <v>65</v>
      </c>
      <c r="I2" s="68" t="s">
        <v>66</v>
      </c>
      <c r="J2" s="9"/>
    </row>
    <row r="3" spans="1:2" ht="15.75" thickBot="1">
      <c r="A3" s="1" t="s">
        <v>24</v>
      </c>
      <c r="B3" s="2" t="s">
        <v>96</v>
      </c>
    </row>
    <row r="4" spans="1:13" ht="15">
      <c r="A4" s="84" t="s">
        <v>1</v>
      </c>
      <c r="B4" s="85"/>
      <c r="C4" s="85"/>
      <c r="D4" s="85"/>
      <c r="E4" s="85"/>
      <c r="F4" s="85"/>
      <c r="G4" s="85"/>
      <c r="H4" s="65" t="s">
        <v>9</v>
      </c>
      <c r="I4" s="11" t="s">
        <v>26</v>
      </c>
      <c r="J4" s="11" t="s">
        <v>27</v>
      </c>
      <c r="K4" s="11" t="s">
        <v>28</v>
      </c>
      <c r="L4" s="11" t="s">
        <v>29</v>
      </c>
      <c r="M4" s="11" t="s">
        <v>44</v>
      </c>
    </row>
    <row r="5" spans="1:8" ht="15">
      <c r="A5" s="86" t="s">
        <v>2</v>
      </c>
      <c r="B5" s="87"/>
      <c r="C5" s="87"/>
      <c r="D5" s="87"/>
      <c r="E5" s="87"/>
      <c r="F5" s="87"/>
      <c r="G5" s="87"/>
      <c r="H5" s="66" t="s">
        <v>10</v>
      </c>
    </row>
    <row r="6" spans="1:13" ht="15">
      <c r="A6" s="3" t="s">
        <v>3</v>
      </c>
      <c r="B6" s="4"/>
      <c r="C6" s="4"/>
      <c r="D6" s="4"/>
      <c r="E6" s="4"/>
      <c r="F6" s="4"/>
      <c r="G6" s="4"/>
      <c r="H6" s="25" t="s">
        <v>45</v>
      </c>
      <c r="I6" s="11" t="s">
        <v>45</v>
      </c>
      <c r="J6" s="11" t="s">
        <v>45</v>
      </c>
      <c r="K6" s="11" t="s">
        <v>45</v>
      </c>
      <c r="L6" s="11" t="s">
        <v>45</v>
      </c>
      <c r="M6" s="11" t="s">
        <v>45</v>
      </c>
    </row>
    <row r="7" spans="1:8" ht="15">
      <c r="A7" s="3"/>
      <c r="B7" s="4"/>
      <c r="C7" s="4"/>
      <c r="D7" s="4"/>
      <c r="E7" s="4"/>
      <c r="F7" s="4"/>
      <c r="G7" s="4"/>
      <c r="H7" s="8"/>
    </row>
    <row r="8" spans="1:13" ht="15">
      <c r="A8" s="3" t="s">
        <v>4</v>
      </c>
      <c r="B8" s="4"/>
      <c r="C8" s="4"/>
      <c r="D8" s="4"/>
      <c r="E8" s="4"/>
      <c r="F8" s="4"/>
      <c r="G8" s="4"/>
      <c r="H8" s="37">
        <f>(SUM(I8:M8)-MIN(I8:M8)-MAX(I8:M8))/3</f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</row>
    <row r="9" spans="1:9" ht="15">
      <c r="A9" s="3"/>
      <c r="B9" s="4"/>
      <c r="C9" s="4"/>
      <c r="D9" s="4" t="s">
        <v>47</v>
      </c>
      <c r="E9" s="4"/>
      <c r="F9" s="4"/>
      <c r="G9" s="4"/>
      <c r="H9" s="8"/>
      <c r="I9" s="29" t="s">
        <v>48</v>
      </c>
    </row>
    <row r="10" spans="1:13" ht="15">
      <c r="A10" s="3" t="s">
        <v>5</v>
      </c>
      <c r="B10" s="4"/>
      <c r="C10" s="4"/>
      <c r="D10" s="4"/>
      <c r="E10" s="4"/>
      <c r="F10" s="4"/>
      <c r="G10" s="4"/>
      <c r="H10" s="37">
        <f>(SUM(I10:M10)-MIN(I10:M10)-MAX(I10:M10))/3</f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</row>
    <row r="11" spans="1:8" ht="15">
      <c r="A11" s="3"/>
      <c r="B11" s="4"/>
      <c r="C11" s="4"/>
      <c r="D11" s="4"/>
      <c r="E11" s="4"/>
      <c r="F11" s="4"/>
      <c r="G11" s="4"/>
      <c r="H11" s="8"/>
    </row>
    <row r="12" spans="1:13" ht="15">
      <c r="A12" s="3" t="s">
        <v>6</v>
      </c>
      <c r="B12" s="4"/>
      <c r="C12" s="4"/>
      <c r="D12" s="4"/>
      <c r="E12" s="4"/>
      <c r="F12" s="4"/>
      <c r="G12" s="4"/>
      <c r="H12" s="37">
        <f>(SUM(I12:M12)-MIN(I12:M12)-MAX(I12:M12))/3</f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</row>
    <row r="13" spans="1:8" ht="15">
      <c r="A13" s="3"/>
      <c r="B13" s="4"/>
      <c r="C13" s="4"/>
      <c r="D13" s="4"/>
      <c r="E13" s="4"/>
      <c r="F13" s="4"/>
      <c r="G13" s="4"/>
      <c r="H13" s="8"/>
    </row>
    <row r="14" spans="1:13" ht="15">
      <c r="A14" s="3" t="s">
        <v>7</v>
      </c>
      <c r="B14" s="4"/>
      <c r="C14" s="4"/>
      <c r="D14" s="4"/>
      <c r="E14" s="4"/>
      <c r="F14" s="4"/>
      <c r="G14" s="4"/>
      <c r="H14" s="37">
        <f>(SUM(I14:M14)-MIN(I14:M14)-MAX(I14:M14))/3</f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</row>
    <row r="15" spans="1:8" ht="15">
      <c r="A15" s="3"/>
      <c r="B15" s="4"/>
      <c r="C15" s="4"/>
      <c r="D15" s="4"/>
      <c r="E15" s="4"/>
      <c r="F15" s="4"/>
      <c r="G15" s="4"/>
      <c r="H15" s="8"/>
    </row>
    <row r="16" spans="1:13" ht="15">
      <c r="A16" s="3" t="s">
        <v>8</v>
      </c>
      <c r="B16" s="4"/>
      <c r="C16" s="4"/>
      <c r="D16" s="4"/>
      <c r="E16" s="4"/>
      <c r="F16" s="4"/>
      <c r="G16" s="4"/>
      <c r="H16" s="37">
        <f>(SUM(I16:M16)-MIN(I16:M16)-MAX(I16:M16))/3</f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</row>
    <row r="17" spans="1:8" ht="15">
      <c r="A17" s="3"/>
      <c r="B17" s="4"/>
      <c r="C17" s="4"/>
      <c r="D17" s="4"/>
      <c r="E17" s="4"/>
      <c r="F17" s="4"/>
      <c r="G17" s="4"/>
      <c r="H17" s="8"/>
    </row>
    <row r="18" spans="1:9" ht="15.75" thickBot="1">
      <c r="A18" s="5"/>
      <c r="B18" s="6"/>
      <c r="C18" s="6"/>
      <c r="D18" s="6"/>
      <c r="E18" s="6"/>
      <c r="F18" s="6"/>
      <c r="G18" s="7" t="s">
        <v>11</v>
      </c>
      <c r="H18" s="37">
        <f>SUM(H8,H10,H12,H14,H16)</f>
        <v>0</v>
      </c>
      <c r="I18" s="29" t="s">
        <v>46</v>
      </c>
    </row>
    <row r="19" ht="15.75" thickBot="1"/>
    <row r="20" spans="1:13" ht="15">
      <c r="A20" s="84" t="s">
        <v>12</v>
      </c>
      <c r="B20" s="85"/>
      <c r="C20" s="85"/>
      <c r="D20" s="85"/>
      <c r="E20" s="85"/>
      <c r="F20" s="85"/>
      <c r="G20" s="85"/>
      <c r="H20" s="65" t="s">
        <v>9</v>
      </c>
      <c r="I20" s="54" t="s">
        <v>26</v>
      </c>
      <c r="J20" s="11" t="s">
        <v>27</v>
      </c>
      <c r="K20" s="11" t="s">
        <v>28</v>
      </c>
      <c r="L20" s="11" t="s">
        <v>29</v>
      </c>
      <c r="M20" s="11" t="s">
        <v>44</v>
      </c>
    </row>
    <row r="21" spans="1:8" ht="15">
      <c r="A21" s="86" t="s">
        <v>2</v>
      </c>
      <c r="B21" s="87"/>
      <c r="C21" s="87"/>
      <c r="D21" s="87"/>
      <c r="E21" s="87"/>
      <c r="F21" s="87"/>
      <c r="G21" s="87"/>
      <c r="H21" s="66" t="s">
        <v>10</v>
      </c>
    </row>
    <row r="22" spans="1:13" ht="15">
      <c r="A22" s="3" t="s">
        <v>13</v>
      </c>
      <c r="B22" s="4"/>
      <c r="C22" s="4"/>
      <c r="D22" s="4"/>
      <c r="E22" s="4"/>
      <c r="F22" s="4"/>
      <c r="G22" s="4"/>
      <c r="H22" s="37">
        <f>(SUM(I22:M22)-MIN(I22:M22)-MAX(I22:M22))/3</f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</row>
    <row r="23" spans="1:9" ht="15">
      <c r="A23" s="3"/>
      <c r="B23" s="4"/>
      <c r="C23" s="4"/>
      <c r="D23" s="4"/>
      <c r="E23" s="4"/>
      <c r="F23" s="4"/>
      <c r="G23" s="4"/>
      <c r="H23" s="8"/>
      <c r="I23" s="29" t="s">
        <v>49</v>
      </c>
    </row>
    <row r="24" spans="1:13" ht="15">
      <c r="A24" s="3" t="s">
        <v>14</v>
      </c>
      <c r="B24" s="4"/>
      <c r="C24" s="4"/>
      <c r="D24" s="4"/>
      <c r="E24" s="4"/>
      <c r="F24" s="4"/>
      <c r="G24" s="4"/>
      <c r="H24" s="37">
        <f>(SUM(I24:M24)-MIN(I24:M24)-MAX(I24:M24))/3</f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</row>
    <row r="25" spans="1:8" ht="15">
      <c r="A25" s="3"/>
      <c r="B25" s="4"/>
      <c r="C25" s="4"/>
      <c r="D25" s="4"/>
      <c r="E25" s="4"/>
      <c r="F25" s="4"/>
      <c r="G25" s="4"/>
      <c r="H25" s="8"/>
    </row>
    <row r="26" spans="1:13" ht="15">
      <c r="A26" s="3" t="s">
        <v>15</v>
      </c>
      <c r="B26" s="4"/>
      <c r="C26" s="4"/>
      <c r="D26" s="4"/>
      <c r="E26" s="4"/>
      <c r="F26" s="4"/>
      <c r="G26" s="4"/>
      <c r="H26" s="37">
        <f>(SUM(I26:M26)-MIN(I26:M26)-MAX(I26:M26))/3</f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</row>
    <row r="27" spans="1:8" ht="15">
      <c r="A27" s="3"/>
      <c r="B27" s="4"/>
      <c r="C27" s="4"/>
      <c r="D27" s="4"/>
      <c r="E27" s="4"/>
      <c r="F27" s="4"/>
      <c r="G27" s="4"/>
      <c r="H27" s="8"/>
    </row>
    <row r="28" spans="1:13" ht="15">
      <c r="A28" s="3" t="s">
        <v>33</v>
      </c>
      <c r="B28" s="4"/>
      <c r="C28" s="4"/>
      <c r="D28" s="4"/>
      <c r="E28" s="4"/>
      <c r="F28" s="4"/>
      <c r="G28" s="4"/>
      <c r="H28" s="37">
        <f>(SUM(I28:M28)-MIN(I28:M28)-MAX(I28:M28))/3</f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</row>
    <row r="29" spans="1:8" ht="15">
      <c r="A29" s="3"/>
      <c r="B29" s="4"/>
      <c r="C29" s="4"/>
      <c r="D29" s="4"/>
      <c r="E29" s="4"/>
      <c r="F29" s="4"/>
      <c r="G29" s="4"/>
      <c r="H29" s="55"/>
    </row>
    <row r="30" spans="1:9" ht="15.75" thickBot="1">
      <c r="A30" s="5"/>
      <c r="B30" s="6"/>
      <c r="C30" s="6"/>
      <c r="D30" s="6"/>
      <c r="E30" s="6"/>
      <c r="F30" s="6"/>
      <c r="G30" s="60" t="s">
        <v>16</v>
      </c>
      <c r="H30" s="53">
        <f>SUM(H22,H24,H26,H28)</f>
        <v>0</v>
      </c>
      <c r="I30" s="29" t="s">
        <v>50</v>
      </c>
    </row>
    <row r="31" spans="1:8" ht="15.75" thickBot="1">
      <c r="A31" s="4"/>
      <c r="B31" s="4"/>
      <c r="C31" s="4"/>
      <c r="D31" s="4"/>
      <c r="E31" s="4"/>
      <c r="F31" s="4"/>
      <c r="G31" s="4"/>
      <c r="H31" s="9"/>
    </row>
    <row r="32" spans="1:13" ht="15">
      <c r="A32" s="12"/>
      <c r="B32" s="13" t="s">
        <v>17</v>
      </c>
      <c r="C32" s="50" t="s">
        <v>56</v>
      </c>
      <c r="D32" s="51" t="s">
        <v>51</v>
      </c>
      <c r="E32" s="51" t="s">
        <v>53</v>
      </c>
      <c r="F32" s="50" t="s">
        <v>34</v>
      </c>
      <c r="G32" s="51" t="s">
        <v>55</v>
      </c>
      <c r="H32" s="50" t="s">
        <v>55</v>
      </c>
      <c r="I32" s="13"/>
      <c r="J32" s="50" t="s">
        <v>64</v>
      </c>
      <c r="K32" s="28"/>
      <c r="L32" s="28"/>
      <c r="M32" s="10"/>
    </row>
    <row r="33" spans="1:13" ht="15">
      <c r="A33" s="3"/>
      <c r="B33" s="4"/>
      <c r="C33" s="33" t="s">
        <v>57</v>
      </c>
      <c r="D33" s="47" t="s">
        <v>52</v>
      </c>
      <c r="E33" s="47" t="s">
        <v>54</v>
      </c>
      <c r="F33" s="33" t="s">
        <v>19</v>
      </c>
      <c r="G33" s="47" t="s">
        <v>18</v>
      </c>
      <c r="H33" s="33" t="s">
        <v>19</v>
      </c>
      <c r="I33" s="4"/>
      <c r="J33" s="33" t="s">
        <v>19</v>
      </c>
      <c r="K33" s="9"/>
      <c r="L33" s="9"/>
      <c r="M33" s="8"/>
    </row>
    <row r="34" spans="1:13" ht="15">
      <c r="A34" s="3"/>
      <c r="B34" s="4"/>
      <c r="C34" s="4"/>
      <c r="D34" s="4"/>
      <c r="E34" s="4"/>
      <c r="F34" s="4"/>
      <c r="G34" s="4"/>
      <c r="H34" s="4"/>
      <c r="I34" s="9"/>
      <c r="J34" s="9"/>
      <c r="K34" s="9"/>
      <c r="L34" s="9"/>
      <c r="M34" s="8"/>
    </row>
    <row r="35" spans="1:13" ht="15">
      <c r="A35" s="26" t="s">
        <v>35</v>
      </c>
      <c r="B35" s="4"/>
      <c r="C35" s="34">
        <v>1</v>
      </c>
      <c r="D35" s="11">
        <v>0</v>
      </c>
      <c r="E35" s="11">
        <v>0</v>
      </c>
      <c r="F35" s="34">
        <f>15*D35+5*E35</f>
        <v>0</v>
      </c>
      <c r="G35" s="53">
        <v>60</v>
      </c>
      <c r="H35" s="37">
        <f>(60-G35)</f>
        <v>0</v>
      </c>
      <c r="I35" s="4"/>
      <c r="J35" s="37">
        <f>F35+(60-G35)</f>
        <v>0</v>
      </c>
      <c r="K35" s="41" t="s">
        <v>62</v>
      </c>
      <c r="L35" s="9"/>
      <c r="M35" s="8"/>
    </row>
    <row r="36" spans="1:13" ht="15">
      <c r="A36" s="3" t="s">
        <v>38</v>
      </c>
      <c r="B36" s="4"/>
      <c r="C36" s="35"/>
      <c r="D36" s="9"/>
      <c r="E36" s="9"/>
      <c r="F36" s="35"/>
      <c r="G36" s="9"/>
      <c r="H36" s="39"/>
      <c r="I36" s="4"/>
      <c r="J36" s="35"/>
      <c r="K36" s="9"/>
      <c r="L36" s="9"/>
      <c r="M36" s="8"/>
    </row>
    <row r="37" spans="1:13" ht="15">
      <c r="A37" s="3" t="s">
        <v>39</v>
      </c>
      <c r="B37" s="4"/>
      <c r="C37" s="34">
        <v>2</v>
      </c>
      <c r="D37" s="11">
        <v>0</v>
      </c>
      <c r="E37" s="11">
        <v>0</v>
      </c>
      <c r="F37" s="34">
        <f>15*D37+5*E37</f>
        <v>0</v>
      </c>
      <c r="G37" s="53">
        <v>60</v>
      </c>
      <c r="H37" s="37">
        <f>(60-G37)</f>
        <v>0</v>
      </c>
      <c r="I37" s="4"/>
      <c r="J37" s="37">
        <f>F37+(60-G37)</f>
        <v>0</v>
      </c>
      <c r="K37" s="9"/>
      <c r="L37" s="9"/>
      <c r="M37" s="8"/>
    </row>
    <row r="38" spans="1:13" ht="15">
      <c r="A38" s="42" t="s">
        <v>60</v>
      </c>
      <c r="B38" s="4"/>
      <c r="C38" s="35"/>
      <c r="D38" s="9"/>
      <c r="E38" s="9"/>
      <c r="F38" s="35"/>
      <c r="G38" s="9"/>
      <c r="H38" s="39"/>
      <c r="I38" s="4"/>
      <c r="J38" s="35"/>
      <c r="K38" s="9"/>
      <c r="L38" s="9"/>
      <c r="M38" s="8"/>
    </row>
    <row r="39" spans="1:13" ht="15">
      <c r="A39" s="3"/>
      <c r="B39" s="4"/>
      <c r="C39" s="34">
        <v>3</v>
      </c>
      <c r="D39" s="11">
        <v>0</v>
      </c>
      <c r="E39" s="11">
        <v>0</v>
      </c>
      <c r="F39" s="34">
        <f>15*D39+5*E39</f>
        <v>0</v>
      </c>
      <c r="G39" s="53">
        <v>60</v>
      </c>
      <c r="H39" s="37">
        <f>(60-G39)</f>
        <v>0</v>
      </c>
      <c r="I39" s="4"/>
      <c r="J39" s="37">
        <f>F39+(60-G39)</f>
        <v>0</v>
      </c>
      <c r="K39" s="9"/>
      <c r="L39" s="9"/>
      <c r="M39" s="8"/>
    </row>
    <row r="40" spans="1:13" ht="15">
      <c r="A40" s="26" t="s">
        <v>36</v>
      </c>
      <c r="B40" s="4"/>
      <c r="C40" s="35"/>
      <c r="D40" s="9"/>
      <c r="E40" s="9"/>
      <c r="F40" s="35"/>
      <c r="G40" s="9"/>
      <c r="H40" s="39"/>
      <c r="I40" s="4"/>
      <c r="J40" s="35"/>
      <c r="K40" s="9"/>
      <c r="L40" s="9"/>
      <c r="M40" s="8"/>
    </row>
    <row r="41" spans="1:13" ht="15">
      <c r="A41" s="3" t="s">
        <v>37</v>
      </c>
      <c r="B41" s="4"/>
      <c r="C41" s="34">
        <v>4</v>
      </c>
      <c r="D41" s="11">
        <v>0</v>
      </c>
      <c r="E41" s="11">
        <v>0</v>
      </c>
      <c r="F41" s="34">
        <f>15*D41+5*E41</f>
        <v>0</v>
      </c>
      <c r="G41" s="53">
        <v>60</v>
      </c>
      <c r="H41" s="37">
        <f>(60-G41)</f>
        <v>0</v>
      </c>
      <c r="I41" s="4"/>
      <c r="J41" s="37">
        <f>F41+(60-G41)</f>
        <v>0</v>
      </c>
      <c r="K41" s="9"/>
      <c r="L41" s="9"/>
      <c r="M41" s="8"/>
    </row>
    <row r="42" spans="1:13" ht="15">
      <c r="A42" s="3" t="s">
        <v>58</v>
      </c>
      <c r="B42" s="4"/>
      <c r="C42" s="4"/>
      <c r="D42" s="4"/>
      <c r="E42" s="4"/>
      <c r="F42" s="4"/>
      <c r="G42" s="4"/>
      <c r="H42" s="4"/>
      <c r="I42" s="4"/>
      <c r="J42" s="9"/>
      <c r="K42" s="9"/>
      <c r="L42" s="9"/>
      <c r="M42" s="8"/>
    </row>
    <row r="43" spans="1:13" ht="15">
      <c r="A43" s="3" t="s">
        <v>59</v>
      </c>
      <c r="B43" s="4"/>
      <c r="C43" s="4"/>
      <c r="D43" s="4"/>
      <c r="E43" s="4"/>
      <c r="F43" s="4"/>
      <c r="G43" s="4"/>
      <c r="H43" s="4"/>
      <c r="I43" s="62" t="s">
        <v>21</v>
      </c>
      <c r="J43" s="37">
        <f>SUM(J35,J37,J39,J41)</f>
        <v>0</v>
      </c>
      <c r="K43" s="41" t="s">
        <v>63</v>
      </c>
      <c r="L43" s="9"/>
      <c r="M43" s="8"/>
    </row>
    <row r="44" spans="1:13" ht="15.75" thickBot="1">
      <c r="A44" s="43" t="s">
        <v>61</v>
      </c>
      <c r="B44" s="6"/>
      <c r="C44" s="6"/>
      <c r="D44" s="6"/>
      <c r="E44" s="6"/>
      <c r="F44" s="6"/>
      <c r="G44" s="6"/>
      <c r="H44" s="6"/>
      <c r="I44" s="44"/>
      <c r="J44" s="44"/>
      <c r="K44" s="44"/>
      <c r="L44" s="44"/>
      <c r="M44" s="45"/>
    </row>
  </sheetData>
  <sheetProtection/>
  <mergeCells count="4">
    <mergeCell ref="A4:G4"/>
    <mergeCell ref="A5:G5"/>
    <mergeCell ref="A20:G20"/>
    <mergeCell ref="A21:G2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B25">
      <selection activeCell="E41" sqref="E41"/>
    </sheetView>
  </sheetViews>
  <sheetFormatPr defaultColWidth="9.140625" defaultRowHeight="15"/>
  <cols>
    <col min="1" max="1" width="11.421875" style="0" customWidth="1"/>
    <col min="2" max="2" width="28.8515625" style="0" customWidth="1"/>
    <col min="4" max="4" width="10.421875" style="0" customWidth="1"/>
    <col min="5" max="5" width="10.00390625" style="0" customWidth="1"/>
    <col min="6" max="6" width="8.140625" style="0" customWidth="1"/>
    <col min="7" max="7" width="10.140625" style="0" customWidth="1"/>
    <col min="9" max="13" width="9.140625" style="1" customWidth="1"/>
  </cols>
  <sheetData>
    <row r="1" spans="1:2" ht="15.75" thickBot="1">
      <c r="A1" s="1" t="s">
        <v>22</v>
      </c>
      <c r="B1" s="14">
        <v>1</v>
      </c>
    </row>
    <row r="2" spans="1:10" ht="15.75" thickBot="1">
      <c r="A2" s="1" t="s">
        <v>0</v>
      </c>
      <c r="B2" s="2" t="s">
        <v>71</v>
      </c>
      <c r="D2" s="57" t="s">
        <v>20</v>
      </c>
      <c r="E2" s="56">
        <f>SUM(H18,H30,J43)</f>
        <v>134.33333333333331</v>
      </c>
      <c r="F2" s="40" t="s">
        <v>65</v>
      </c>
      <c r="I2" s="67" t="s">
        <v>66</v>
      </c>
      <c r="J2" s="9"/>
    </row>
    <row r="3" spans="1:2" ht="15.75" thickBot="1">
      <c r="A3" s="1" t="s">
        <v>24</v>
      </c>
      <c r="B3" s="2" t="s">
        <v>72</v>
      </c>
    </row>
    <row r="4" spans="1:13" ht="15">
      <c r="A4" s="84" t="s">
        <v>1</v>
      </c>
      <c r="B4" s="85"/>
      <c r="C4" s="85"/>
      <c r="D4" s="85"/>
      <c r="E4" s="85"/>
      <c r="F4" s="85"/>
      <c r="G4" s="85"/>
      <c r="H4" s="63" t="s">
        <v>9</v>
      </c>
      <c r="I4" s="11" t="s">
        <v>26</v>
      </c>
      <c r="J4" s="11" t="s">
        <v>27</v>
      </c>
      <c r="K4" s="11" t="s">
        <v>28</v>
      </c>
      <c r="L4" s="11" t="s">
        <v>29</v>
      </c>
      <c r="M4" s="11" t="s">
        <v>44</v>
      </c>
    </row>
    <row r="5" spans="1:8" ht="15">
      <c r="A5" s="86" t="s">
        <v>2</v>
      </c>
      <c r="B5" s="87"/>
      <c r="C5" s="87"/>
      <c r="D5" s="87"/>
      <c r="E5" s="87"/>
      <c r="F5" s="87"/>
      <c r="G5" s="87"/>
      <c r="H5" s="64" t="s">
        <v>10</v>
      </c>
    </row>
    <row r="6" spans="1:13" ht="15">
      <c r="A6" s="3" t="s">
        <v>3</v>
      </c>
      <c r="B6" s="4"/>
      <c r="C6" s="4"/>
      <c r="D6" s="4"/>
      <c r="E6" s="4"/>
      <c r="F6" s="4"/>
      <c r="G6" s="4"/>
      <c r="H6" s="25" t="s">
        <v>45</v>
      </c>
      <c r="I6" s="11" t="s">
        <v>45</v>
      </c>
      <c r="J6" s="11" t="s">
        <v>45</v>
      </c>
      <c r="K6" s="11" t="s">
        <v>45</v>
      </c>
      <c r="L6" s="11" t="s">
        <v>45</v>
      </c>
      <c r="M6" s="11" t="s">
        <v>45</v>
      </c>
    </row>
    <row r="7" spans="1:8" ht="15">
      <c r="A7" s="3"/>
      <c r="B7" s="4"/>
      <c r="C7" s="4"/>
      <c r="D7" s="4"/>
      <c r="E7" s="4"/>
      <c r="F7" s="4"/>
      <c r="G7" s="4"/>
      <c r="H7" s="8"/>
    </row>
    <row r="8" spans="1:13" ht="15">
      <c r="A8" s="3" t="s">
        <v>4</v>
      </c>
      <c r="B8" s="4"/>
      <c r="C8" s="4"/>
      <c r="D8" s="4"/>
      <c r="E8" s="4"/>
      <c r="F8" s="4"/>
      <c r="G8" s="4"/>
      <c r="H8" s="36">
        <f>(SUM(I8:M8)-MIN(I8:M8)-MAX(I8:M8))/3</f>
        <v>7</v>
      </c>
      <c r="I8" s="11">
        <v>8</v>
      </c>
      <c r="J8" s="11">
        <v>8</v>
      </c>
      <c r="K8" s="11">
        <v>5</v>
      </c>
      <c r="L8" s="11">
        <v>10</v>
      </c>
      <c r="M8" s="11">
        <v>5</v>
      </c>
    </row>
    <row r="9" spans="1:9" ht="15">
      <c r="A9" s="3"/>
      <c r="B9" s="4"/>
      <c r="C9" s="4"/>
      <c r="D9" s="4" t="s">
        <v>47</v>
      </c>
      <c r="E9" s="4"/>
      <c r="F9" s="4"/>
      <c r="G9" s="4"/>
      <c r="H9" s="8"/>
      <c r="I9" s="29" t="s">
        <v>48</v>
      </c>
    </row>
    <row r="10" spans="1:13" ht="15">
      <c r="A10" s="3" t="s">
        <v>5</v>
      </c>
      <c r="B10" s="4"/>
      <c r="C10" s="4"/>
      <c r="D10" s="4"/>
      <c r="E10" s="4"/>
      <c r="F10" s="4"/>
      <c r="G10" s="4"/>
      <c r="H10" s="36">
        <f>(SUM(I10:M10)-MIN(I10:M10)-MAX(I10:M10))/3</f>
        <v>4.666666666666667</v>
      </c>
      <c r="I10" s="11">
        <v>3</v>
      </c>
      <c r="J10" s="11">
        <v>8</v>
      </c>
      <c r="K10" s="11">
        <v>2</v>
      </c>
      <c r="L10" s="11">
        <v>10</v>
      </c>
      <c r="M10" s="11">
        <v>3</v>
      </c>
    </row>
    <row r="11" spans="1:8" ht="15">
      <c r="A11" s="3"/>
      <c r="B11" s="4"/>
      <c r="C11" s="4"/>
      <c r="D11" s="4"/>
      <c r="E11" s="4"/>
      <c r="F11" s="4"/>
      <c r="G11" s="4"/>
      <c r="H11" s="8"/>
    </row>
    <row r="12" spans="1:13" ht="15">
      <c r="A12" s="3" t="s">
        <v>6</v>
      </c>
      <c r="B12" s="4"/>
      <c r="C12" s="4"/>
      <c r="D12" s="4"/>
      <c r="E12" s="4"/>
      <c r="F12" s="4"/>
      <c r="G12" s="4"/>
      <c r="H12" s="36">
        <f>(SUM(I12:M12)-MIN(I12:M12)-MAX(I12:M12))/3</f>
        <v>4.333333333333333</v>
      </c>
      <c r="I12" s="11">
        <v>3</v>
      </c>
      <c r="J12" s="11">
        <v>7</v>
      </c>
      <c r="K12" s="11">
        <v>5</v>
      </c>
      <c r="L12" s="11">
        <v>5</v>
      </c>
      <c r="M12" s="11">
        <v>3</v>
      </c>
    </row>
    <row r="13" spans="1:8" ht="15">
      <c r="A13" s="3"/>
      <c r="B13" s="4"/>
      <c r="C13" s="4"/>
      <c r="D13" s="4"/>
      <c r="E13" s="4"/>
      <c r="F13" s="4"/>
      <c r="G13" s="4"/>
      <c r="H13" s="8"/>
    </row>
    <row r="14" spans="1:13" ht="15">
      <c r="A14" s="3" t="s">
        <v>7</v>
      </c>
      <c r="B14" s="4"/>
      <c r="C14" s="4"/>
      <c r="D14" s="4"/>
      <c r="E14" s="4"/>
      <c r="F14" s="4"/>
      <c r="G14" s="4"/>
      <c r="H14" s="36">
        <f>(SUM(I14:M14)-MIN(I14:M14)-MAX(I14:M14))/3</f>
        <v>5.333333333333333</v>
      </c>
      <c r="I14" s="11">
        <v>5</v>
      </c>
      <c r="J14" s="11">
        <v>6</v>
      </c>
      <c r="K14" s="11">
        <v>8</v>
      </c>
      <c r="L14" s="11">
        <v>5</v>
      </c>
      <c r="M14" s="11">
        <v>5</v>
      </c>
    </row>
    <row r="15" spans="1:8" ht="15">
      <c r="A15" s="3"/>
      <c r="B15" s="4"/>
      <c r="C15" s="4"/>
      <c r="D15" s="4"/>
      <c r="E15" s="4"/>
      <c r="F15" s="4"/>
      <c r="G15" s="4"/>
      <c r="H15" s="8"/>
    </row>
    <row r="16" spans="1:13" ht="15">
      <c r="A16" s="3" t="s">
        <v>8</v>
      </c>
      <c r="B16" s="4"/>
      <c r="C16" s="4"/>
      <c r="D16" s="4"/>
      <c r="E16" s="4"/>
      <c r="F16" s="4"/>
      <c r="G16" s="4"/>
      <c r="H16" s="36">
        <f>(SUM(I16:M16)-MIN(I16:M16)-MAX(I16:M16))/3</f>
        <v>7.333333333333333</v>
      </c>
      <c r="I16" s="11">
        <v>7</v>
      </c>
      <c r="J16" s="11">
        <v>7</v>
      </c>
      <c r="K16" s="11">
        <v>8</v>
      </c>
      <c r="L16" s="11">
        <v>10</v>
      </c>
      <c r="M16" s="11">
        <v>7</v>
      </c>
    </row>
    <row r="17" spans="1:8" ht="15">
      <c r="A17" s="3"/>
      <c r="B17" s="4"/>
      <c r="C17" s="4"/>
      <c r="D17" s="4"/>
      <c r="E17" s="4"/>
      <c r="F17" s="4"/>
      <c r="G17" s="4"/>
      <c r="H17" s="8"/>
    </row>
    <row r="18" spans="1:9" ht="15.75" thickBot="1">
      <c r="A18" s="5"/>
      <c r="B18" s="6"/>
      <c r="C18" s="6"/>
      <c r="D18" s="6"/>
      <c r="E18" s="6"/>
      <c r="F18" s="6"/>
      <c r="G18" s="7" t="s">
        <v>11</v>
      </c>
      <c r="H18" s="36">
        <f>SUM(H8,H10,H12,H14,H16)</f>
        <v>28.666666666666664</v>
      </c>
      <c r="I18" s="29" t="s">
        <v>46</v>
      </c>
    </row>
    <row r="19" ht="15.75" thickBot="1"/>
    <row r="20" spans="1:13" ht="15">
      <c r="A20" s="84" t="s">
        <v>12</v>
      </c>
      <c r="B20" s="85"/>
      <c r="C20" s="85"/>
      <c r="D20" s="85"/>
      <c r="E20" s="85"/>
      <c r="F20" s="85"/>
      <c r="G20" s="85"/>
      <c r="H20" s="63" t="s">
        <v>9</v>
      </c>
      <c r="I20" s="54" t="s">
        <v>26</v>
      </c>
      <c r="J20" s="11" t="s">
        <v>27</v>
      </c>
      <c r="K20" s="11" t="s">
        <v>28</v>
      </c>
      <c r="L20" s="11" t="s">
        <v>29</v>
      </c>
      <c r="M20" s="11" t="s">
        <v>44</v>
      </c>
    </row>
    <row r="21" spans="1:8" ht="15">
      <c r="A21" s="86" t="s">
        <v>2</v>
      </c>
      <c r="B21" s="87"/>
      <c r="C21" s="87"/>
      <c r="D21" s="87"/>
      <c r="E21" s="87"/>
      <c r="F21" s="87"/>
      <c r="G21" s="87"/>
      <c r="H21" s="64" t="s">
        <v>10</v>
      </c>
    </row>
    <row r="22" spans="1:13" ht="15">
      <c r="A22" s="3" t="s">
        <v>13</v>
      </c>
      <c r="B22" s="4"/>
      <c r="C22" s="4"/>
      <c r="D22" s="4"/>
      <c r="E22" s="4"/>
      <c r="F22" s="4"/>
      <c r="G22" s="4"/>
      <c r="H22" s="36">
        <f>(SUM(I22:M22)-MIN(I22:M22)-MAX(I22:M22))/3</f>
        <v>7.333333333333333</v>
      </c>
      <c r="I22" s="11">
        <v>7</v>
      </c>
      <c r="J22" s="11">
        <v>8</v>
      </c>
      <c r="K22" s="11">
        <v>7</v>
      </c>
      <c r="L22" s="11">
        <v>10</v>
      </c>
      <c r="M22" s="11">
        <v>2</v>
      </c>
    </row>
    <row r="23" spans="1:9" ht="15">
      <c r="A23" s="3"/>
      <c r="B23" s="4"/>
      <c r="C23" s="4"/>
      <c r="D23" s="4"/>
      <c r="E23" s="4"/>
      <c r="F23" s="4"/>
      <c r="G23" s="4"/>
      <c r="H23" s="8"/>
      <c r="I23" s="29" t="s">
        <v>49</v>
      </c>
    </row>
    <row r="24" spans="1:13" ht="15">
      <c r="A24" s="3" t="s">
        <v>14</v>
      </c>
      <c r="B24" s="4"/>
      <c r="C24" s="4"/>
      <c r="D24" s="4"/>
      <c r="E24" s="4"/>
      <c r="F24" s="4"/>
      <c r="G24" s="4"/>
      <c r="H24" s="36">
        <f>(SUM(I24:M24)-MIN(I24:M24)-MAX(I24:M24))/3</f>
        <v>4.333333333333333</v>
      </c>
      <c r="I24" s="11">
        <v>5</v>
      </c>
      <c r="J24" s="11">
        <v>6</v>
      </c>
      <c r="K24" s="11">
        <v>7</v>
      </c>
      <c r="L24" s="11">
        <v>2</v>
      </c>
      <c r="M24" s="11">
        <v>2</v>
      </c>
    </row>
    <row r="25" spans="1:8" ht="15">
      <c r="A25" s="3"/>
      <c r="B25" s="4"/>
      <c r="C25" s="4"/>
      <c r="D25" s="4"/>
      <c r="E25" s="4"/>
      <c r="F25" s="4"/>
      <c r="G25" s="4"/>
      <c r="H25" s="8"/>
    </row>
    <row r="26" spans="1:13" ht="15">
      <c r="A26" s="3" t="s">
        <v>15</v>
      </c>
      <c r="B26" s="4"/>
      <c r="C26" s="4"/>
      <c r="D26" s="4"/>
      <c r="E26" s="4"/>
      <c r="F26" s="4"/>
      <c r="G26" s="4"/>
      <c r="H26" s="36">
        <f>(SUM(I26:M26)-MIN(I26:M26)-MAX(I26:M26))/3</f>
        <v>10</v>
      </c>
      <c r="I26" s="11">
        <v>7</v>
      </c>
      <c r="J26" s="11">
        <v>10</v>
      </c>
      <c r="K26" s="11">
        <v>10</v>
      </c>
      <c r="L26" s="11">
        <v>10</v>
      </c>
      <c r="M26" s="11">
        <v>10</v>
      </c>
    </row>
    <row r="27" spans="1:8" ht="15">
      <c r="A27" s="3"/>
      <c r="B27" s="4"/>
      <c r="C27" s="4"/>
      <c r="D27" s="4"/>
      <c r="E27" s="4"/>
      <c r="F27" s="4"/>
      <c r="G27" s="4"/>
      <c r="H27" s="8"/>
    </row>
    <row r="28" spans="1:13" ht="15">
      <c r="A28" s="3" t="s">
        <v>33</v>
      </c>
      <c r="B28" s="4"/>
      <c r="C28" s="4"/>
      <c r="D28" s="4"/>
      <c r="E28" s="4"/>
      <c r="F28" s="4"/>
      <c r="G28" s="4"/>
      <c r="H28" s="36">
        <f>(SUM(I28:M28)-MIN(I28:M28)-MAX(I28:M28))/3</f>
        <v>4</v>
      </c>
      <c r="I28" s="11">
        <v>5</v>
      </c>
      <c r="J28" s="11">
        <v>7</v>
      </c>
      <c r="K28" s="11">
        <v>5</v>
      </c>
      <c r="L28" s="11">
        <v>2</v>
      </c>
      <c r="M28" s="11">
        <v>2</v>
      </c>
    </row>
    <row r="29" spans="1:8" ht="15">
      <c r="A29" s="3"/>
      <c r="B29" s="4"/>
      <c r="C29" s="4"/>
      <c r="D29" s="4"/>
      <c r="E29" s="4"/>
      <c r="F29" s="4"/>
      <c r="G29" s="4"/>
      <c r="H29" s="55"/>
    </row>
    <row r="30" spans="1:9" ht="15.75" thickBot="1">
      <c r="A30" s="5"/>
      <c r="B30" s="6"/>
      <c r="C30" s="6"/>
      <c r="D30" s="6"/>
      <c r="E30" s="6"/>
      <c r="F30" s="6"/>
      <c r="G30" s="59" t="s">
        <v>16</v>
      </c>
      <c r="H30" s="52">
        <f>SUM(H22,H24,H26,H28)</f>
        <v>25.666666666666664</v>
      </c>
      <c r="I30" s="29" t="s">
        <v>50</v>
      </c>
    </row>
    <row r="31" spans="1:8" ht="15.75" thickBot="1">
      <c r="A31" s="4"/>
      <c r="B31" s="4"/>
      <c r="C31" s="4"/>
      <c r="D31" s="4"/>
      <c r="E31" s="4"/>
      <c r="F31" s="4"/>
      <c r="G31" s="4"/>
      <c r="H31" s="9"/>
    </row>
    <row r="32" spans="1:13" ht="15">
      <c r="A32" s="12"/>
      <c r="B32" s="13" t="s">
        <v>17</v>
      </c>
      <c r="C32" s="48" t="s">
        <v>56</v>
      </c>
      <c r="D32" s="49" t="s">
        <v>51</v>
      </c>
      <c r="E32" s="49" t="s">
        <v>53</v>
      </c>
      <c r="F32" s="48" t="s">
        <v>34</v>
      </c>
      <c r="G32" s="49" t="s">
        <v>55</v>
      </c>
      <c r="H32" s="48" t="s">
        <v>55</v>
      </c>
      <c r="I32" s="13"/>
      <c r="J32" s="48" t="s">
        <v>64</v>
      </c>
      <c r="K32" s="28"/>
      <c r="L32" s="28"/>
      <c r="M32" s="10"/>
    </row>
    <row r="33" spans="1:13" ht="15">
      <c r="A33" s="3"/>
      <c r="B33" s="4"/>
      <c r="C33" s="30" t="s">
        <v>57</v>
      </c>
      <c r="D33" s="46" t="s">
        <v>52</v>
      </c>
      <c r="E33" s="46" t="s">
        <v>54</v>
      </c>
      <c r="F33" s="30" t="s">
        <v>19</v>
      </c>
      <c r="G33" s="46" t="s">
        <v>18</v>
      </c>
      <c r="H33" s="30" t="s">
        <v>19</v>
      </c>
      <c r="I33" s="4"/>
      <c r="J33" s="30" t="s">
        <v>19</v>
      </c>
      <c r="K33" s="9"/>
      <c r="L33" s="9"/>
      <c r="M33" s="8"/>
    </row>
    <row r="34" spans="1:13" ht="15">
      <c r="A34" s="3"/>
      <c r="B34" s="4"/>
      <c r="C34" s="4"/>
      <c r="D34" s="4"/>
      <c r="E34" s="4"/>
      <c r="F34" s="4"/>
      <c r="G34" s="4"/>
      <c r="H34" s="4"/>
      <c r="I34" s="9"/>
      <c r="J34" s="9"/>
      <c r="K34" s="9"/>
      <c r="L34" s="9"/>
      <c r="M34" s="8"/>
    </row>
    <row r="35" spans="1:13" ht="15">
      <c r="A35" s="26" t="s">
        <v>35</v>
      </c>
      <c r="B35" s="4"/>
      <c r="C35" s="31">
        <v>1</v>
      </c>
      <c r="D35" s="11">
        <v>1</v>
      </c>
      <c r="E35" s="11">
        <v>2</v>
      </c>
      <c r="F35" s="31">
        <f>15*D35+5*E35</f>
        <v>25</v>
      </c>
      <c r="G35" s="52">
        <v>60</v>
      </c>
      <c r="H35" s="36">
        <f>(60-G35)</f>
        <v>0</v>
      </c>
      <c r="I35" s="4"/>
      <c r="J35" s="36">
        <f>F35+(60-G35)</f>
        <v>25</v>
      </c>
      <c r="K35" s="41" t="s">
        <v>62</v>
      </c>
      <c r="L35" s="9"/>
      <c r="M35" s="8"/>
    </row>
    <row r="36" spans="1:13" ht="15">
      <c r="A36" s="3" t="s">
        <v>38</v>
      </c>
      <c r="B36" s="4"/>
      <c r="C36" s="32"/>
      <c r="D36" s="9"/>
      <c r="E36" s="9"/>
      <c r="F36" s="32"/>
      <c r="G36" s="9"/>
      <c r="H36" s="38"/>
      <c r="I36" s="4"/>
      <c r="J36" s="32"/>
      <c r="K36" s="9"/>
      <c r="L36" s="9"/>
      <c r="M36" s="8"/>
    </row>
    <row r="37" spans="1:13" ht="15">
      <c r="A37" s="3" t="s">
        <v>39</v>
      </c>
      <c r="B37" s="4"/>
      <c r="C37" s="31">
        <v>2</v>
      </c>
      <c r="D37" s="11">
        <v>1</v>
      </c>
      <c r="E37" s="11">
        <v>2</v>
      </c>
      <c r="F37" s="31">
        <f>15*D37+5*E37</f>
        <v>25</v>
      </c>
      <c r="G37" s="52">
        <v>60</v>
      </c>
      <c r="H37" s="36">
        <f>(60-G37)</f>
        <v>0</v>
      </c>
      <c r="I37" s="4"/>
      <c r="J37" s="36">
        <f>F37+(60-G37)</f>
        <v>25</v>
      </c>
      <c r="K37" s="9"/>
      <c r="L37" s="9"/>
      <c r="M37" s="8"/>
    </row>
    <row r="38" spans="1:13" ht="15">
      <c r="A38" s="42" t="s">
        <v>60</v>
      </c>
      <c r="B38" s="4"/>
      <c r="C38" s="32"/>
      <c r="D38" s="9"/>
      <c r="E38" s="9"/>
      <c r="F38" s="32"/>
      <c r="G38" s="9"/>
      <c r="H38" s="38"/>
      <c r="I38" s="4"/>
      <c r="J38" s="32"/>
      <c r="K38" s="9"/>
      <c r="L38" s="9"/>
      <c r="M38" s="8"/>
    </row>
    <row r="39" spans="1:13" ht="15">
      <c r="A39" s="3"/>
      <c r="B39" s="4"/>
      <c r="C39" s="31">
        <v>3</v>
      </c>
      <c r="D39" s="11">
        <v>1</v>
      </c>
      <c r="E39" s="11">
        <v>2</v>
      </c>
      <c r="F39" s="31">
        <f>15*D39+5*E39</f>
        <v>25</v>
      </c>
      <c r="G39" s="52">
        <v>60</v>
      </c>
      <c r="H39" s="36">
        <f>(60-G39)</f>
        <v>0</v>
      </c>
      <c r="I39" s="4"/>
      <c r="J39" s="36">
        <f>F39+(60-G39)</f>
        <v>25</v>
      </c>
      <c r="K39" s="9"/>
      <c r="L39" s="9"/>
      <c r="M39" s="8"/>
    </row>
    <row r="40" spans="1:13" ht="15">
      <c r="A40" s="26" t="s">
        <v>36</v>
      </c>
      <c r="B40" s="4"/>
      <c r="C40" s="32"/>
      <c r="D40" s="9"/>
      <c r="E40" s="9"/>
      <c r="F40" s="32"/>
      <c r="G40" s="9"/>
      <c r="H40" s="38"/>
      <c r="I40" s="4"/>
      <c r="J40" s="32"/>
      <c r="K40" s="9"/>
      <c r="L40" s="9"/>
      <c r="M40" s="8"/>
    </row>
    <row r="41" spans="1:13" ht="15">
      <c r="A41" s="3" t="s">
        <v>37</v>
      </c>
      <c r="B41" s="4"/>
      <c r="C41" s="31">
        <v>4</v>
      </c>
      <c r="D41" s="11">
        <v>0</v>
      </c>
      <c r="E41" s="11">
        <v>1</v>
      </c>
      <c r="F41" s="31">
        <f>15*D41+5*E41</f>
        <v>5</v>
      </c>
      <c r="G41" s="52">
        <v>60</v>
      </c>
      <c r="H41" s="36">
        <f>(60-G41)</f>
        <v>0</v>
      </c>
      <c r="I41" s="4"/>
      <c r="J41" s="36">
        <f>F41+(60-G41)</f>
        <v>5</v>
      </c>
      <c r="K41" s="9"/>
      <c r="L41" s="9"/>
      <c r="M41" s="8"/>
    </row>
    <row r="42" spans="1:13" ht="15">
      <c r="A42" s="3" t="s">
        <v>58</v>
      </c>
      <c r="B42" s="4"/>
      <c r="C42" s="4"/>
      <c r="D42" s="4"/>
      <c r="E42" s="4"/>
      <c r="F42" s="4"/>
      <c r="G42" s="4"/>
      <c r="H42" s="4"/>
      <c r="I42" s="4"/>
      <c r="J42" s="9"/>
      <c r="K42" s="9"/>
      <c r="L42" s="9"/>
      <c r="M42" s="8"/>
    </row>
    <row r="43" spans="1:13" ht="15">
      <c r="A43" s="3" t="s">
        <v>59</v>
      </c>
      <c r="B43" s="4"/>
      <c r="C43" s="4"/>
      <c r="D43" s="4"/>
      <c r="E43" s="4"/>
      <c r="F43" s="4"/>
      <c r="G43" s="4"/>
      <c r="H43" s="4"/>
      <c r="I43" s="61" t="s">
        <v>21</v>
      </c>
      <c r="J43" s="36">
        <f>SUM(J35,J37,J39,J41)</f>
        <v>80</v>
      </c>
      <c r="K43" s="41" t="s">
        <v>63</v>
      </c>
      <c r="L43" s="9"/>
      <c r="M43" s="8"/>
    </row>
    <row r="44" spans="1:13" ht="15.75" thickBot="1">
      <c r="A44" s="43" t="s">
        <v>61</v>
      </c>
      <c r="B44" s="6"/>
      <c r="C44" s="6"/>
      <c r="D44" s="6"/>
      <c r="E44" s="6"/>
      <c r="F44" s="6"/>
      <c r="G44" s="6"/>
      <c r="H44" s="6"/>
      <c r="I44" s="44"/>
      <c r="J44" s="44"/>
      <c r="K44" s="44"/>
      <c r="L44" s="44"/>
      <c r="M44" s="45"/>
    </row>
  </sheetData>
  <sheetProtection/>
  <mergeCells count="4">
    <mergeCell ref="A4:G4"/>
    <mergeCell ref="A5:G5"/>
    <mergeCell ref="A20:G20"/>
    <mergeCell ref="A21:G21"/>
  </mergeCells>
  <printOptions/>
  <pageMargins left="0.7" right="0.7" top="0.75" bottom="0.75" header="0.3" footer="0.3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B22">
      <selection activeCell="G41" sqref="G41"/>
    </sheetView>
  </sheetViews>
  <sheetFormatPr defaultColWidth="9.140625" defaultRowHeight="15"/>
  <cols>
    <col min="1" max="1" width="11.421875" style="0" customWidth="1"/>
    <col min="2" max="2" width="28.8515625" style="0" customWidth="1"/>
    <col min="4" max="4" width="10.421875" style="0" customWidth="1"/>
    <col min="5" max="5" width="10.00390625" style="0" customWidth="1"/>
    <col min="6" max="6" width="8.140625" style="0" customWidth="1"/>
    <col min="7" max="7" width="10.140625" style="0" customWidth="1"/>
    <col min="9" max="13" width="9.140625" style="1" customWidth="1"/>
  </cols>
  <sheetData>
    <row r="1" spans="1:2" ht="15.75" thickBot="1">
      <c r="A1" s="1" t="s">
        <v>22</v>
      </c>
      <c r="B1" s="14">
        <v>19</v>
      </c>
    </row>
    <row r="2" spans="1:10" ht="15.75" thickBot="1">
      <c r="A2" s="1" t="s">
        <v>0</v>
      </c>
      <c r="B2" s="2" t="s">
        <v>97</v>
      </c>
      <c r="D2" s="58" t="s">
        <v>20</v>
      </c>
      <c r="E2" s="56">
        <f>SUM(H18,H30,J43)</f>
        <v>164.30666666666667</v>
      </c>
      <c r="F2" s="40" t="s">
        <v>65</v>
      </c>
      <c r="I2" s="68" t="s">
        <v>66</v>
      </c>
      <c r="J2" s="9"/>
    </row>
    <row r="3" spans="1:2" ht="15.75" thickBot="1">
      <c r="A3" s="1" t="s">
        <v>24</v>
      </c>
      <c r="B3" s="2" t="s">
        <v>98</v>
      </c>
    </row>
    <row r="4" spans="1:13" ht="15">
      <c r="A4" s="84" t="s">
        <v>1</v>
      </c>
      <c r="B4" s="85"/>
      <c r="C4" s="85"/>
      <c r="D4" s="85"/>
      <c r="E4" s="85"/>
      <c r="F4" s="85"/>
      <c r="G4" s="85"/>
      <c r="H4" s="65" t="s">
        <v>9</v>
      </c>
      <c r="I4" s="11" t="s">
        <v>26</v>
      </c>
      <c r="J4" s="11" t="s">
        <v>27</v>
      </c>
      <c r="K4" s="11" t="s">
        <v>28</v>
      </c>
      <c r="L4" s="11" t="s">
        <v>29</v>
      </c>
      <c r="M4" s="11" t="s">
        <v>44</v>
      </c>
    </row>
    <row r="5" spans="1:8" ht="15">
      <c r="A5" s="86" t="s">
        <v>2</v>
      </c>
      <c r="B5" s="87"/>
      <c r="C5" s="87"/>
      <c r="D5" s="87"/>
      <c r="E5" s="87"/>
      <c r="F5" s="87"/>
      <c r="G5" s="87"/>
      <c r="H5" s="66" t="s">
        <v>10</v>
      </c>
    </row>
    <row r="6" spans="1:13" ht="15">
      <c r="A6" s="3" t="s">
        <v>3</v>
      </c>
      <c r="B6" s="4"/>
      <c r="C6" s="4"/>
      <c r="D6" s="4"/>
      <c r="E6" s="4"/>
      <c r="F6" s="4"/>
      <c r="G6" s="4"/>
      <c r="H6" s="25" t="s">
        <v>45</v>
      </c>
      <c r="I6" s="11" t="s">
        <v>45</v>
      </c>
      <c r="J6" s="11" t="s">
        <v>45</v>
      </c>
      <c r="K6" s="11" t="s">
        <v>45</v>
      </c>
      <c r="L6" s="11" t="s">
        <v>45</v>
      </c>
      <c r="M6" s="11" t="s">
        <v>45</v>
      </c>
    </row>
    <row r="7" spans="1:8" ht="15">
      <c r="A7" s="3"/>
      <c r="B7" s="4"/>
      <c r="C7" s="4"/>
      <c r="D7" s="4"/>
      <c r="E7" s="4"/>
      <c r="F7" s="4"/>
      <c r="G7" s="4"/>
      <c r="H7" s="8"/>
    </row>
    <row r="8" spans="1:13" ht="15">
      <c r="A8" s="3" t="s">
        <v>4</v>
      </c>
      <c r="B8" s="4"/>
      <c r="C8" s="4"/>
      <c r="D8" s="4"/>
      <c r="E8" s="4"/>
      <c r="F8" s="4"/>
      <c r="G8" s="4"/>
      <c r="H8" s="37">
        <f>(SUM(I8:M8)-MIN(I8:M8)-MAX(I8:M8))/3</f>
        <v>5</v>
      </c>
      <c r="I8" s="11">
        <v>5</v>
      </c>
      <c r="J8" s="11">
        <v>5</v>
      </c>
      <c r="K8" s="11">
        <v>6</v>
      </c>
      <c r="L8" s="11">
        <v>5</v>
      </c>
      <c r="M8" s="11">
        <v>2</v>
      </c>
    </row>
    <row r="9" spans="1:9" ht="15">
      <c r="A9" s="3"/>
      <c r="B9" s="4"/>
      <c r="C9" s="4"/>
      <c r="D9" s="4" t="s">
        <v>47</v>
      </c>
      <c r="E9" s="4"/>
      <c r="F9" s="4"/>
      <c r="G9" s="4"/>
      <c r="H9" s="8"/>
      <c r="I9" s="29" t="s">
        <v>48</v>
      </c>
    </row>
    <row r="10" spans="1:13" ht="15">
      <c r="A10" s="3" t="s">
        <v>5</v>
      </c>
      <c r="B10" s="4"/>
      <c r="C10" s="4"/>
      <c r="D10" s="4"/>
      <c r="E10" s="4"/>
      <c r="F10" s="4"/>
      <c r="G10" s="4"/>
      <c r="H10" s="37">
        <f>(SUM(I10:M10)-MIN(I10:M10)-MAX(I10:M10))/3</f>
        <v>5.666666666666667</v>
      </c>
      <c r="I10" s="11">
        <v>5</v>
      </c>
      <c r="J10" s="11">
        <v>6</v>
      </c>
      <c r="K10" s="11">
        <v>6</v>
      </c>
      <c r="L10" s="11">
        <v>7.5</v>
      </c>
      <c r="M10" s="11">
        <v>4</v>
      </c>
    </row>
    <row r="11" spans="1:8" ht="15">
      <c r="A11" s="3"/>
      <c r="B11" s="4"/>
      <c r="C11" s="4"/>
      <c r="D11" s="4"/>
      <c r="E11" s="4"/>
      <c r="F11" s="4"/>
      <c r="G11" s="4"/>
      <c r="H11" s="8"/>
    </row>
    <row r="12" spans="1:13" ht="15">
      <c r="A12" s="3" t="s">
        <v>6</v>
      </c>
      <c r="B12" s="4"/>
      <c r="C12" s="4"/>
      <c r="D12" s="4"/>
      <c r="E12" s="4"/>
      <c r="F12" s="4"/>
      <c r="G12" s="4"/>
      <c r="H12" s="37">
        <f>(SUM(I12:M12)-MIN(I12:M12)-MAX(I12:M12))/3</f>
        <v>5.666666666666667</v>
      </c>
      <c r="I12" s="11">
        <v>6</v>
      </c>
      <c r="J12" s="11">
        <v>5</v>
      </c>
      <c r="K12" s="11">
        <v>6</v>
      </c>
      <c r="L12" s="11">
        <v>6</v>
      </c>
      <c r="M12" s="11">
        <v>4</v>
      </c>
    </row>
    <row r="13" spans="1:8" ht="15">
      <c r="A13" s="3"/>
      <c r="B13" s="4"/>
      <c r="C13" s="4"/>
      <c r="D13" s="4"/>
      <c r="E13" s="4"/>
      <c r="F13" s="4"/>
      <c r="G13" s="4"/>
      <c r="H13" s="8"/>
    </row>
    <row r="14" spans="1:13" ht="15">
      <c r="A14" s="3" t="s">
        <v>7</v>
      </c>
      <c r="B14" s="4"/>
      <c r="C14" s="4"/>
      <c r="D14" s="4"/>
      <c r="E14" s="4"/>
      <c r="F14" s="4"/>
      <c r="G14" s="4"/>
      <c r="H14" s="37">
        <f>(SUM(I14:M14)-MIN(I14:M14)-MAX(I14:M14))/3</f>
        <v>6</v>
      </c>
      <c r="I14" s="11">
        <v>6</v>
      </c>
      <c r="J14" s="11">
        <v>6</v>
      </c>
      <c r="K14" s="11">
        <v>6</v>
      </c>
      <c r="L14" s="11">
        <v>7.5</v>
      </c>
      <c r="M14" s="11">
        <v>5</v>
      </c>
    </row>
    <row r="15" spans="1:8" ht="15">
      <c r="A15" s="3"/>
      <c r="B15" s="4"/>
      <c r="C15" s="4"/>
      <c r="D15" s="4"/>
      <c r="E15" s="4"/>
      <c r="F15" s="4"/>
      <c r="G15" s="4"/>
      <c r="H15" s="8"/>
    </row>
    <row r="16" spans="1:13" ht="15">
      <c r="A16" s="3" t="s">
        <v>8</v>
      </c>
      <c r="B16" s="4"/>
      <c r="C16" s="4"/>
      <c r="D16" s="4"/>
      <c r="E16" s="4"/>
      <c r="F16" s="4"/>
      <c r="G16" s="4"/>
      <c r="H16" s="37">
        <f>(SUM(I16:M16)-MIN(I16:M16)-MAX(I16:M16))/3</f>
        <v>5.333333333333333</v>
      </c>
      <c r="I16" s="11">
        <v>5</v>
      </c>
      <c r="J16" s="11">
        <v>6</v>
      </c>
      <c r="K16" s="11">
        <v>6</v>
      </c>
      <c r="L16" s="11">
        <v>5</v>
      </c>
      <c r="M16" s="11">
        <v>3</v>
      </c>
    </row>
    <row r="17" spans="1:8" ht="15">
      <c r="A17" s="3"/>
      <c r="B17" s="4"/>
      <c r="C17" s="4"/>
      <c r="D17" s="4"/>
      <c r="E17" s="4"/>
      <c r="F17" s="4"/>
      <c r="G17" s="4"/>
      <c r="H17" s="8"/>
    </row>
    <row r="18" spans="1:9" ht="15.75" thickBot="1">
      <c r="A18" s="5"/>
      <c r="B18" s="6"/>
      <c r="C18" s="6"/>
      <c r="D18" s="6"/>
      <c r="E18" s="6"/>
      <c r="F18" s="6"/>
      <c r="G18" s="7" t="s">
        <v>11</v>
      </c>
      <c r="H18" s="37">
        <f>SUM(H8,H10,H12,H14,H16)</f>
        <v>27.666666666666668</v>
      </c>
      <c r="I18" s="29" t="s">
        <v>46</v>
      </c>
    </row>
    <row r="19" ht="15.75" thickBot="1"/>
    <row r="20" spans="1:13" ht="15">
      <c r="A20" s="84" t="s">
        <v>12</v>
      </c>
      <c r="B20" s="85"/>
      <c r="C20" s="85"/>
      <c r="D20" s="85"/>
      <c r="E20" s="85"/>
      <c r="F20" s="85"/>
      <c r="G20" s="85"/>
      <c r="H20" s="65" t="s">
        <v>9</v>
      </c>
      <c r="I20" s="54" t="s">
        <v>26</v>
      </c>
      <c r="J20" s="11" t="s">
        <v>27</v>
      </c>
      <c r="K20" s="11" t="s">
        <v>28</v>
      </c>
      <c r="L20" s="11" t="s">
        <v>29</v>
      </c>
      <c r="M20" s="11" t="s">
        <v>44</v>
      </c>
    </row>
    <row r="21" spans="1:8" ht="15">
      <c r="A21" s="86" t="s">
        <v>2</v>
      </c>
      <c r="B21" s="87"/>
      <c r="C21" s="87"/>
      <c r="D21" s="87"/>
      <c r="E21" s="87"/>
      <c r="F21" s="87"/>
      <c r="G21" s="87"/>
      <c r="H21" s="66" t="s">
        <v>10</v>
      </c>
    </row>
    <row r="22" spans="1:13" ht="15">
      <c r="A22" s="3" t="s">
        <v>13</v>
      </c>
      <c r="B22" s="4"/>
      <c r="C22" s="4"/>
      <c r="D22" s="4"/>
      <c r="E22" s="4"/>
      <c r="F22" s="4"/>
      <c r="G22" s="4"/>
      <c r="H22" s="37">
        <f>(SUM(I22:M22)-MIN(I22:M22)-MAX(I22:M22))/3</f>
        <v>8.000000000000002</v>
      </c>
      <c r="I22" s="11">
        <v>9</v>
      </c>
      <c r="J22" s="11">
        <v>7</v>
      </c>
      <c r="K22" s="11">
        <v>8</v>
      </c>
      <c r="L22" s="11">
        <v>9.2</v>
      </c>
      <c r="M22" s="11">
        <v>6</v>
      </c>
    </row>
    <row r="23" spans="1:9" ht="15">
      <c r="A23" s="3"/>
      <c r="B23" s="4"/>
      <c r="C23" s="4"/>
      <c r="D23" s="4"/>
      <c r="E23" s="4"/>
      <c r="F23" s="4"/>
      <c r="G23" s="4"/>
      <c r="H23" s="8"/>
      <c r="I23" s="29" t="s">
        <v>49</v>
      </c>
    </row>
    <row r="24" spans="1:13" ht="15">
      <c r="A24" s="3" t="s">
        <v>14</v>
      </c>
      <c r="B24" s="4"/>
      <c r="C24" s="4"/>
      <c r="D24" s="4"/>
      <c r="E24" s="4"/>
      <c r="F24" s="4"/>
      <c r="G24" s="4"/>
      <c r="H24" s="37">
        <f>(SUM(I24:M24)-MIN(I24:M24)-MAX(I24:M24))/3</f>
        <v>6.333333333333333</v>
      </c>
      <c r="I24" s="11">
        <v>8</v>
      </c>
      <c r="J24" s="11">
        <v>8</v>
      </c>
      <c r="K24" s="11">
        <v>5</v>
      </c>
      <c r="L24" s="11">
        <v>6</v>
      </c>
      <c r="M24" s="11">
        <v>5</v>
      </c>
    </row>
    <row r="25" spans="1:8" ht="15">
      <c r="A25" s="3"/>
      <c r="B25" s="4"/>
      <c r="C25" s="4"/>
      <c r="D25" s="4"/>
      <c r="E25" s="4"/>
      <c r="F25" s="4"/>
      <c r="G25" s="4"/>
      <c r="H25" s="8"/>
    </row>
    <row r="26" spans="1:13" ht="15">
      <c r="A26" s="3" t="s">
        <v>15</v>
      </c>
      <c r="B26" s="4"/>
      <c r="C26" s="4"/>
      <c r="D26" s="4"/>
      <c r="E26" s="4"/>
      <c r="F26" s="4"/>
      <c r="G26" s="4"/>
      <c r="H26" s="37">
        <f>(SUM(I26:M26)-MIN(I26:M26)-MAX(I26:M26))/3</f>
        <v>9.666666666666666</v>
      </c>
      <c r="I26" s="11">
        <v>10</v>
      </c>
      <c r="J26" s="11">
        <v>10</v>
      </c>
      <c r="K26" s="11">
        <v>9</v>
      </c>
      <c r="L26" s="11">
        <v>8</v>
      </c>
      <c r="M26" s="11">
        <v>10</v>
      </c>
    </row>
    <row r="27" spans="1:8" ht="15">
      <c r="A27" s="3"/>
      <c r="B27" s="4"/>
      <c r="C27" s="4"/>
      <c r="D27" s="4"/>
      <c r="E27" s="4"/>
      <c r="F27" s="4"/>
      <c r="G27" s="4"/>
      <c r="H27" s="8"/>
    </row>
    <row r="28" spans="1:13" ht="15">
      <c r="A28" s="3" t="s">
        <v>33</v>
      </c>
      <c r="B28" s="4"/>
      <c r="C28" s="4"/>
      <c r="D28" s="4"/>
      <c r="E28" s="4"/>
      <c r="F28" s="4"/>
      <c r="G28" s="4"/>
      <c r="H28" s="37">
        <f>(SUM(I28:M28)-MIN(I28:M28)-MAX(I28:M28))/3</f>
        <v>5</v>
      </c>
      <c r="I28" s="11">
        <v>6</v>
      </c>
      <c r="J28" s="11">
        <v>6</v>
      </c>
      <c r="K28" s="11">
        <v>5</v>
      </c>
      <c r="L28" s="11">
        <v>4</v>
      </c>
      <c r="M28" s="11">
        <v>1</v>
      </c>
    </row>
    <row r="29" spans="1:8" ht="15">
      <c r="A29" s="3"/>
      <c r="B29" s="4"/>
      <c r="C29" s="4"/>
      <c r="D29" s="4"/>
      <c r="E29" s="4"/>
      <c r="F29" s="4"/>
      <c r="G29" s="4"/>
      <c r="H29" s="55"/>
    </row>
    <row r="30" spans="1:9" ht="15.75" thickBot="1">
      <c r="A30" s="5"/>
      <c r="B30" s="6"/>
      <c r="C30" s="6"/>
      <c r="D30" s="6"/>
      <c r="E30" s="6"/>
      <c r="F30" s="6"/>
      <c r="G30" s="60" t="s">
        <v>16</v>
      </c>
      <c r="H30" s="53">
        <f>SUM(H22,H24,H26,H28)</f>
        <v>29</v>
      </c>
      <c r="I30" s="29" t="s">
        <v>50</v>
      </c>
    </row>
    <row r="31" spans="1:8" ht="15.75" thickBot="1">
      <c r="A31" s="4"/>
      <c r="B31" s="4"/>
      <c r="C31" s="4"/>
      <c r="D31" s="4"/>
      <c r="E31" s="4"/>
      <c r="F31" s="4"/>
      <c r="G31" s="4"/>
      <c r="H31" s="9"/>
    </row>
    <row r="32" spans="1:13" ht="15">
      <c r="A32" s="12"/>
      <c r="B32" s="13" t="s">
        <v>17</v>
      </c>
      <c r="C32" s="50" t="s">
        <v>56</v>
      </c>
      <c r="D32" s="51" t="s">
        <v>51</v>
      </c>
      <c r="E32" s="51" t="s">
        <v>53</v>
      </c>
      <c r="F32" s="50" t="s">
        <v>34</v>
      </c>
      <c r="G32" s="51" t="s">
        <v>55</v>
      </c>
      <c r="H32" s="50" t="s">
        <v>55</v>
      </c>
      <c r="I32" s="13"/>
      <c r="J32" s="50" t="s">
        <v>64</v>
      </c>
      <c r="K32" s="28"/>
      <c r="L32" s="28"/>
      <c r="M32" s="10"/>
    </row>
    <row r="33" spans="1:13" ht="15">
      <c r="A33" s="3"/>
      <c r="B33" s="4"/>
      <c r="C33" s="33" t="s">
        <v>57</v>
      </c>
      <c r="D33" s="47" t="s">
        <v>52</v>
      </c>
      <c r="E33" s="47" t="s">
        <v>54</v>
      </c>
      <c r="F33" s="33" t="s">
        <v>19</v>
      </c>
      <c r="G33" s="47" t="s">
        <v>18</v>
      </c>
      <c r="H33" s="33" t="s">
        <v>19</v>
      </c>
      <c r="I33" s="4"/>
      <c r="J33" s="33" t="s">
        <v>19</v>
      </c>
      <c r="K33" s="9"/>
      <c r="L33" s="9"/>
      <c r="M33" s="8"/>
    </row>
    <row r="34" spans="1:13" ht="15">
      <c r="A34" s="3"/>
      <c r="B34" s="4"/>
      <c r="C34" s="4"/>
      <c r="D34" s="4"/>
      <c r="E34" s="4"/>
      <c r="F34" s="4"/>
      <c r="G34" s="4"/>
      <c r="H34" s="4"/>
      <c r="I34" s="9"/>
      <c r="J34" s="9"/>
      <c r="K34" s="9"/>
      <c r="L34" s="9"/>
      <c r="M34" s="8"/>
    </row>
    <row r="35" spans="1:13" ht="15">
      <c r="A35" s="26" t="s">
        <v>35</v>
      </c>
      <c r="B35" s="4"/>
      <c r="C35" s="34">
        <v>1</v>
      </c>
      <c r="D35" s="11">
        <v>1</v>
      </c>
      <c r="E35" s="11">
        <v>2</v>
      </c>
      <c r="F35" s="34">
        <f>15*D35+5*E35</f>
        <v>25</v>
      </c>
      <c r="G35" s="53">
        <v>60</v>
      </c>
      <c r="H35" s="37">
        <f>(60-G35)</f>
        <v>0</v>
      </c>
      <c r="I35" s="4"/>
      <c r="J35" s="37">
        <f>F35+(60-G35)</f>
        <v>25</v>
      </c>
      <c r="K35" s="41" t="s">
        <v>62</v>
      </c>
      <c r="L35" s="9"/>
      <c r="M35" s="8"/>
    </row>
    <row r="36" spans="1:13" ht="15">
      <c r="A36" s="3" t="s">
        <v>38</v>
      </c>
      <c r="B36" s="4"/>
      <c r="C36" s="35"/>
      <c r="D36" s="9"/>
      <c r="E36" s="9"/>
      <c r="F36" s="35"/>
      <c r="G36" s="9"/>
      <c r="H36" s="39"/>
      <c r="I36" s="4"/>
      <c r="J36" s="35"/>
      <c r="K36" s="9"/>
      <c r="L36" s="9"/>
      <c r="M36" s="8"/>
    </row>
    <row r="37" spans="1:13" ht="15">
      <c r="A37" s="3" t="s">
        <v>39</v>
      </c>
      <c r="B37" s="4"/>
      <c r="C37" s="34">
        <v>2</v>
      </c>
      <c r="D37" s="11">
        <v>0</v>
      </c>
      <c r="E37" s="11">
        <v>3</v>
      </c>
      <c r="F37" s="34">
        <f>15*D37+5*E37</f>
        <v>15</v>
      </c>
      <c r="G37" s="53">
        <v>60</v>
      </c>
      <c r="H37" s="37">
        <f>(60-G37)</f>
        <v>0</v>
      </c>
      <c r="I37" s="4"/>
      <c r="J37" s="37">
        <f>F37+(60-G37)</f>
        <v>15</v>
      </c>
      <c r="K37" s="9"/>
      <c r="L37" s="9"/>
      <c r="M37" s="8"/>
    </row>
    <row r="38" spans="1:13" ht="15">
      <c r="A38" s="42" t="s">
        <v>60</v>
      </c>
      <c r="B38" s="4"/>
      <c r="C38" s="35"/>
      <c r="D38" s="9"/>
      <c r="E38" s="9"/>
      <c r="F38" s="35"/>
      <c r="G38" s="9"/>
      <c r="H38" s="39"/>
      <c r="I38" s="4"/>
      <c r="J38" s="35"/>
      <c r="K38" s="9"/>
      <c r="L38" s="9"/>
      <c r="M38" s="8"/>
    </row>
    <row r="39" spans="1:13" ht="15">
      <c r="A39" s="3"/>
      <c r="B39" s="4"/>
      <c r="C39" s="34">
        <v>3</v>
      </c>
      <c r="D39" s="11">
        <v>2</v>
      </c>
      <c r="E39" s="11">
        <v>1</v>
      </c>
      <c r="F39" s="34">
        <f>15*D39+5*E39</f>
        <v>35</v>
      </c>
      <c r="G39" s="53">
        <v>60</v>
      </c>
      <c r="H39" s="37">
        <f>(60-G39)</f>
        <v>0</v>
      </c>
      <c r="I39" s="4"/>
      <c r="J39" s="37">
        <f>F39+(60-G39)</f>
        <v>35</v>
      </c>
      <c r="K39" s="9"/>
      <c r="L39" s="9"/>
      <c r="M39" s="8"/>
    </row>
    <row r="40" spans="1:13" ht="15">
      <c r="A40" s="26" t="s">
        <v>36</v>
      </c>
      <c r="B40" s="4"/>
      <c r="C40" s="35"/>
      <c r="D40" s="9"/>
      <c r="E40" s="9"/>
      <c r="F40" s="35"/>
      <c r="G40" s="9"/>
      <c r="H40" s="39"/>
      <c r="I40" s="4"/>
      <c r="J40" s="35"/>
      <c r="K40" s="9"/>
      <c r="L40" s="9"/>
      <c r="M40" s="8"/>
    </row>
    <row r="41" spans="1:13" ht="15">
      <c r="A41" s="3" t="s">
        <v>37</v>
      </c>
      <c r="B41" s="4"/>
      <c r="C41" s="34">
        <v>4</v>
      </c>
      <c r="D41" s="11">
        <v>0</v>
      </c>
      <c r="E41" s="11">
        <v>0</v>
      </c>
      <c r="F41" s="34">
        <f>15*D41+5*E41</f>
        <v>0</v>
      </c>
      <c r="G41" s="53">
        <v>27.36</v>
      </c>
      <c r="H41" s="37">
        <f>(60-G41)</f>
        <v>32.64</v>
      </c>
      <c r="I41" s="4"/>
      <c r="J41" s="37">
        <f>F41+(60-G41)</f>
        <v>32.64</v>
      </c>
      <c r="K41" s="9"/>
      <c r="L41" s="9"/>
      <c r="M41" s="8"/>
    </row>
    <row r="42" spans="1:13" ht="15">
      <c r="A42" s="3" t="s">
        <v>58</v>
      </c>
      <c r="B42" s="4"/>
      <c r="C42" s="4"/>
      <c r="D42" s="4"/>
      <c r="E42" s="4"/>
      <c r="F42" s="4"/>
      <c r="G42" s="4"/>
      <c r="H42" s="4"/>
      <c r="I42" s="4"/>
      <c r="J42" s="9"/>
      <c r="K42" s="9"/>
      <c r="L42" s="9"/>
      <c r="M42" s="8"/>
    </row>
    <row r="43" spans="1:13" ht="15">
      <c r="A43" s="3" t="s">
        <v>59</v>
      </c>
      <c r="B43" s="4"/>
      <c r="C43" s="4"/>
      <c r="D43" s="4"/>
      <c r="E43" s="4"/>
      <c r="F43" s="4"/>
      <c r="G43" s="4"/>
      <c r="H43" s="4"/>
      <c r="I43" s="62" t="s">
        <v>21</v>
      </c>
      <c r="J43" s="37">
        <f>SUM(J35,J37,J39,J41)</f>
        <v>107.64</v>
      </c>
      <c r="K43" s="41" t="s">
        <v>63</v>
      </c>
      <c r="L43" s="9"/>
      <c r="M43" s="8"/>
    </row>
    <row r="44" spans="1:13" ht="15.75" thickBot="1">
      <c r="A44" s="43" t="s">
        <v>61</v>
      </c>
      <c r="B44" s="6"/>
      <c r="C44" s="6"/>
      <c r="D44" s="6"/>
      <c r="E44" s="6"/>
      <c r="F44" s="6"/>
      <c r="G44" s="6"/>
      <c r="H44" s="6"/>
      <c r="I44" s="44"/>
      <c r="J44" s="44"/>
      <c r="K44" s="44"/>
      <c r="L44" s="44"/>
      <c r="M44" s="45"/>
    </row>
  </sheetData>
  <sheetProtection/>
  <mergeCells count="4">
    <mergeCell ref="A4:G4"/>
    <mergeCell ref="A5:G5"/>
    <mergeCell ref="A20:G20"/>
    <mergeCell ref="A21:G21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B19">
      <selection activeCell="E41" sqref="E41"/>
    </sheetView>
  </sheetViews>
  <sheetFormatPr defaultColWidth="9.140625" defaultRowHeight="15"/>
  <cols>
    <col min="1" max="1" width="11.421875" style="0" customWidth="1"/>
    <col min="2" max="2" width="28.8515625" style="0" customWidth="1"/>
    <col min="4" max="4" width="10.421875" style="0" customWidth="1"/>
    <col min="5" max="5" width="10.00390625" style="0" customWidth="1"/>
    <col min="6" max="6" width="8.140625" style="0" customWidth="1"/>
    <col min="7" max="7" width="10.140625" style="0" customWidth="1"/>
    <col min="9" max="13" width="9.140625" style="1" customWidth="1"/>
  </cols>
  <sheetData>
    <row r="1" spans="1:2" ht="15.75" thickBot="1">
      <c r="A1" s="1" t="s">
        <v>22</v>
      </c>
      <c r="B1" s="14">
        <v>20</v>
      </c>
    </row>
    <row r="2" spans="1:10" ht="15.75" thickBot="1">
      <c r="A2" s="1" t="s">
        <v>0</v>
      </c>
      <c r="B2" s="2" t="s">
        <v>99</v>
      </c>
      <c r="D2" s="58" t="s">
        <v>20</v>
      </c>
      <c r="E2" s="56">
        <f>SUM(H18,H30,J43)</f>
        <v>394.0133333333333</v>
      </c>
      <c r="F2" s="40" t="s">
        <v>65</v>
      </c>
      <c r="I2" s="68" t="s">
        <v>66</v>
      </c>
      <c r="J2" s="9"/>
    </row>
    <row r="3" spans="1:2" ht="15.75" thickBot="1">
      <c r="A3" s="1" t="s">
        <v>24</v>
      </c>
      <c r="B3" s="2" t="s">
        <v>100</v>
      </c>
    </row>
    <row r="4" spans="1:13" ht="15">
      <c r="A4" s="84" t="s">
        <v>1</v>
      </c>
      <c r="B4" s="85"/>
      <c r="C4" s="85"/>
      <c r="D4" s="85"/>
      <c r="E4" s="85"/>
      <c r="F4" s="85"/>
      <c r="G4" s="85"/>
      <c r="H4" s="65" t="s">
        <v>9</v>
      </c>
      <c r="I4" s="11" t="s">
        <v>26</v>
      </c>
      <c r="J4" s="11" t="s">
        <v>27</v>
      </c>
      <c r="K4" s="11" t="s">
        <v>28</v>
      </c>
      <c r="L4" s="11" t="s">
        <v>29</v>
      </c>
      <c r="M4" s="11" t="s">
        <v>44</v>
      </c>
    </row>
    <row r="5" spans="1:8" ht="15">
      <c r="A5" s="86" t="s">
        <v>2</v>
      </c>
      <c r="B5" s="87"/>
      <c r="C5" s="87"/>
      <c r="D5" s="87"/>
      <c r="E5" s="87"/>
      <c r="F5" s="87"/>
      <c r="G5" s="87"/>
      <c r="H5" s="66" t="s">
        <v>10</v>
      </c>
    </row>
    <row r="6" spans="1:13" ht="15">
      <c r="A6" s="3" t="s">
        <v>3</v>
      </c>
      <c r="B6" s="4"/>
      <c r="C6" s="4"/>
      <c r="D6" s="4"/>
      <c r="E6" s="4"/>
      <c r="F6" s="4"/>
      <c r="G6" s="4"/>
      <c r="H6" s="25" t="s">
        <v>45</v>
      </c>
      <c r="I6" s="11" t="s">
        <v>45</v>
      </c>
      <c r="J6" s="11" t="s">
        <v>45</v>
      </c>
      <c r="K6" s="11" t="s">
        <v>45</v>
      </c>
      <c r="L6" s="11" t="s">
        <v>45</v>
      </c>
      <c r="M6" s="11" t="s">
        <v>45</v>
      </c>
    </row>
    <row r="7" spans="1:8" ht="15">
      <c r="A7" s="3"/>
      <c r="B7" s="4"/>
      <c r="C7" s="4"/>
      <c r="D7" s="4"/>
      <c r="E7" s="4"/>
      <c r="F7" s="4"/>
      <c r="G7" s="4"/>
      <c r="H7" s="8"/>
    </row>
    <row r="8" spans="1:13" ht="15">
      <c r="A8" s="3" t="s">
        <v>4</v>
      </c>
      <c r="B8" s="4"/>
      <c r="C8" s="4"/>
      <c r="D8" s="4"/>
      <c r="E8" s="4"/>
      <c r="F8" s="4"/>
      <c r="G8" s="4"/>
      <c r="H8" s="37">
        <f>(SUM(I8:M8)-MIN(I8:M8)-MAX(I8:M8))/3</f>
        <v>8.333333333333334</v>
      </c>
      <c r="I8" s="11">
        <v>8</v>
      </c>
      <c r="J8" s="11">
        <v>9</v>
      </c>
      <c r="K8" s="11">
        <v>7</v>
      </c>
      <c r="L8" s="11">
        <v>10</v>
      </c>
      <c r="M8" s="11">
        <v>8</v>
      </c>
    </row>
    <row r="9" spans="1:9" ht="15">
      <c r="A9" s="3"/>
      <c r="B9" s="4"/>
      <c r="C9" s="4"/>
      <c r="D9" s="4" t="s">
        <v>47</v>
      </c>
      <c r="E9" s="4"/>
      <c r="F9" s="4"/>
      <c r="G9" s="4"/>
      <c r="H9" s="8"/>
      <c r="I9" s="29" t="s">
        <v>48</v>
      </c>
    </row>
    <row r="10" spans="1:13" ht="15">
      <c r="A10" s="3" t="s">
        <v>5</v>
      </c>
      <c r="B10" s="4"/>
      <c r="C10" s="4"/>
      <c r="D10" s="4"/>
      <c r="E10" s="4"/>
      <c r="F10" s="4"/>
      <c r="G10" s="4"/>
      <c r="H10" s="37">
        <f>(SUM(I10:M10)-MIN(I10:M10)-MAX(I10:M10))/3</f>
        <v>7.166666666666667</v>
      </c>
      <c r="I10" s="11">
        <v>6</v>
      </c>
      <c r="J10" s="11">
        <v>9</v>
      </c>
      <c r="K10" s="11">
        <v>8</v>
      </c>
      <c r="L10" s="11">
        <v>7.5</v>
      </c>
      <c r="M10" s="11">
        <v>4</v>
      </c>
    </row>
    <row r="11" spans="1:8" ht="15">
      <c r="A11" s="3"/>
      <c r="B11" s="4"/>
      <c r="C11" s="4"/>
      <c r="D11" s="4"/>
      <c r="E11" s="4"/>
      <c r="F11" s="4"/>
      <c r="G11" s="4"/>
      <c r="H11" s="8"/>
    </row>
    <row r="12" spans="1:13" ht="15">
      <c r="A12" s="3" t="s">
        <v>6</v>
      </c>
      <c r="B12" s="4"/>
      <c r="C12" s="4"/>
      <c r="D12" s="4"/>
      <c r="E12" s="4"/>
      <c r="F12" s="4"/>
      <c r="G12" s="4"/>
      <c r="H12" s="37">
        <f>(SUM(I12:M12)-MIN(I12:M12)-MAX(I12:M12))/3</f>
        <v>5.833333333333333</v>
      </c>
      <c r="I12" s="11">
        <v>3</v>
      </c>
      <c r="J12" s="11">
        <v>8.5</v>
      </c>
      <c r="K12" s="11">
        <v>7</v>
      </c>
      <c r="L12" s="11">
        <v>7.5</v>
      </c>
      <c r="M12" s="11">
        <v>1</v>
      </c>
    </row>
    <row r="13" spans="1:8" ht="15">
      <c r="A13" s="3"/>
      <c r="B13" s="4"/>
      <c r="C13" s="4"/>
      <c r="D13" s="4"/>
      <c r="E13" s="4"/>
      <c r="F13" s="4"/>
      <c r="G13" s="4"/>
      <c r="H13" s="8"/>
    </row>
    <row r="14" spans="1:13" ht="15">
      <c r="A14" s="3" t="s">
        <v>7</v>
      </c>
      <c r="B14" s="4"/>
      <c r="C14" s="4"/>
      <c r="D14" s="4"/>
      <c r="E14" s="4"/>
      <c r="F14" s="4"/>
      <c r="G14" s="4"/>
      <c r="H14" s="37">
        <f>(SUM(I14:M14)-MIN(I14:M14)-MAX(I14:M14))/3</f>
        <v>7.833333333333333</v>
      </c>
      <c r="I14" s="11">
        <v>8</v>
      </c>
      <c r="J14" s="11">
        <v>9</v>
      </c>
      <c r="K14" s="11">
        <v>8</v>
      </c>
      <c r="L14" s="11">
        <v>7.5</v>
      </c>
      <c r="M14" s="11">
        <v>3</v>
      </c>
    </row>
    <row r="15" spans="1:8" ht="15">
      <c r="A15" s="3"/>
      <c r="B15" s="4"/>
      <c r="C15" s="4"/>
      <c r="D15" s="4"/>
      <c r="E15" s="4"/>
      <c r="F15" s="4"/>
      <c r="G15" s="4"/>
      <c r="H15" s="8"/>
    </row>
    <row r="16" spans="1:13" ht="15">
      <c r="A16" s="3" t="s">
        <v>8</v>
      </c>
      <c r="B16" s="4"/>
      <c r="C16" s="4"/>
      <c r="D16" s="4"/>
      <c r="E16" s="4"/>
      <c r="F16" s="4"/>
      <c r="G16" s="4"/>
      <c r="H16" s="37">
        <f>(SUM(I16:M16)-MIN(I16:M16)-MAX(I16:M16))/3</f>
        <v>7</v>
      </c>
      <c r="I16" s="11">
        <v>7</v>
      </c>
      <c r="J16" s="11">
        <v>9</v>
      </c>
      <c r="K16" s="11">
        <v>9</v>
      </c>
      <c r="L16" s="11">
        <v>5</v>
      </c>
      <c r="M16" s="11">
        <v>4</v>
      </c>
    </row>
    <row r="17" spans="1:8" ht="15">
      <c r="A17" s="3"/>
      <c r="B17" s="4"/>
      <c r="C17" s="4"/>
      <c r="D17" s="4"/>
      <c r="E17" s="4"/>
      <c r="F17" s="4"/>
      <c r="G17" s="4"/>
      <c r="H17" s="8"/>
    </row>
    <row r="18" spans="1:9" ht="15.75" thickBot="1">
      <c r="A18" s="5"/>
      <c r="B18" s="6"/>
      <c r="C18" s="6"/>
      <c r="D18" s="6"/>
      <c r="E18" s="6"/>
      <c r="F18" s="6"/>
      <c r="G18" s="7" t="s">
        <v>11</v>
      </c>
      <c r="H18" s="37">
        <f>SUM(H8,H10,H12,H14,H16)</f>
        <v>36.166666666666664</v>
      </c>
      <c r="I18" s="29" t="s">
        <v>46</v>
      </c>
    </row>
    <row r="19" ht="15.75" thickBot="1"/>
    <row r="20" spans="1:13" ht="15">
      <c r="A20" s="84" t="s">
        <v>12</v>
      </c>
      <c r="B20" s="85"/>
      <c r="C20" s="85"/>
      <c r="D20" s="85"/>
      <c r="E20" s="85"/>
      <c r="F20" s="85"/>
      <c r="G20" s="85"/>
      <c r="H20" s="65" t="s">
        <v>9</v>
      </c>
      <c r="I20" s="54" t="s">
        <v>26</v>
      </c>
      <c r="J20" s="11" t="s">
        <v>27</v>
      </c>
      <c r="K20" s="11" t="s">
        <v>28</v>
      </c>
      <c r="L20" s="11" t="s">
        <v>29</v>
      </c>
      <c r="M20" s="11" t="s">
        <v>44</v>
      </c>
    </row>
    <row r="21" spans="1:8" ht="15">
      <c r="A21" s="86" t="s">
        <v>2</v>
      </c>
      <c r="B21" s="87"/>
      <c r="C21" s="87"/>
      <c r="D21" s="87"/>
      <c r="E21" s="87"/>
      <c r="F21" s="87"/>
      <c r="G21" s="87"/>
      <c r="H21" s="66" t="s">
        <v>10</v>
      </c>
    </row>
    <row r="22" spans="1:13" ht="15">
      <c r="A22" s="3" t="s">
        <v>13</v>
      </c>
      <c r="B22" s="4"/>
      <c r="C22" s="4"/>
      <c r="D22" s="4"/>
      <c r="E22" s="4"/>
      <c r="F22" s="4"/>
      <c r="G22" s="4"/>
      <c r="H22" s="37">
        <f>(SUM(I22:M22)-MIN(I22:M22)-MAX(I22:M22))/3</f>
        <v>8.666666666666668</v>
      </c>
      <c r="I22" s="11">
        <v>9</v>
      </c>
      <c r="J22" s="11">
        <v>9</v>
      </c>
      <c r="K22" s="11">
        <v>8</v>
      </c>
      <c r="L22" s="11">
        <v>9.2</v>
      </c>
      <c r="M22" s="11">
        <v>5</v>
      </c>
    </row>
    <row r="23" spans="1:9" ht="15">
      <c r="A23" s="3"/>
      <c r="B23" s="4"/>
      <c r="C23" s="4"/>
      <c r="D23" s="4"/>
      <c r="E23" s="4"/>
      <c r="F23" s="4"/>
      <c r="G23" s="4"/>
      <c r="H23" s="8"/>
      <c r="I23" s="29" t="s">
        <v>49</v>
      </c>
    </row>
    <row r="24" spans="1:13" ht="15">
      <c r="A24" s="3" t="s">
        <v>14</v>
      </c>
      <c r="B24" s="4"/>
      <c r="C24" s="4"/>
      <c r="D24" s="4"/>
      <c r="E24" s="4"/>
      <c r="F24" s="4"/>
      <c r="G24" s="4"/>
      <c r="H24" s="37">
        <f>(SUM(I24:M24)-MIN(I24:M24)-MAX(I24:M24))/3</f>
        <v>8</v>
      </c>
      <c r="I24" s="11">
        <v>10</v>
      </c>
      <c r="J24" s="11">
        <v>9</v>
      </c>
      <c r="K24" s="11">
        <v>7</v>
      </c>
      <c r="L24" s="11">
        <v>8</v>
      </c>
      <c r="M24" s="11">
        <v>4</v>
      </c>
    </row>
    <row r="25" spans="1:8" ht="15">
      <c r="A25" s="3"/>
      <c r="B25" s="4"/>
      <c r="C25" s="4"/>
      <c r="D25" s="4"/>
      <c r="E25" s="4"/>
      <c r="F25" s="4"/>
      <c r="G25" s="4"/>
      <c r="H25" s="8"/>
    </row>
    <row r="26" spans="1:13" ht="15">
      <c r="A26" s="3" t="s">
        <v>15</v>
      </c>
      <c r="B26" s="4"/>
      <c r="C26" s="4"/>
      <c r="D26" s="4"/>
      <c r="E26" s="4"/>
      <c r="F26" s="4"/>
      <c r="G26" s="4"/>
      <c r="H26" s="37">
        <f>(SUM(I26:M26)-MIN(I26:M26)-MAX(I26:M26))/3</f>
        <v>9.733333333333334</v>
      </c>
      <c r="I26" s="11">
        <v>10</v>
      </c>
      <c r="J26" s="11">
        <v>10</v>
      </c>
      <c r="K26" s="11">
        <v>9</v>
      </c>
      <c r="L26" s="11">
        <v>9.2</v>
      </c>
      <c r="M26" s="11">
        <v>10</v>
      </c>
    </row>
    <row r="27" spans="1:8" ht="15">
      <c r="A27" s="3"/>
      <c r="B27" s="4"/>
      <c r="C27" s="4"/>
      <c r="D27" s="4"/>
      <c r="E27" s="4"/>
      <c r="F27" s="4"/>
      <c r="G27" s="4"/>
      <c r="H27" s="8"/>
    </row>
    <row r="28" spans="1:13" ht="15">
      <c r="A28" s="3" t="s">
        <v>33</v>
      </c>
      <c r="B28" s="4"/>
      <c r="C28" s="4"/>
      <c r="D28" s="4"/>
      <c r="E28" s="4"/>
      <c r="F28" s="4"/>
      <c r="G28" s="4"/>
      <c r="H28" s="37">
        <f>(SUM(I28:M28)-MIN(I28:M28)-MAX(I28:M28))/3</f>
        <v>7.166666666666668</v>
      </c>
      <c r="I28" s="11">
        <v>7</v>
      </c>
      <c r="J28" s="11">
        <v>8.5</v>
      </c>
      <c r="K28" s="11">
        <v>6</v>
      </c>
      <c r="L28" s="11">
        <v>9.2</v>
      </c>
      <c r="M28" s="11">
        <v>4</v>
      </c>
    </row>
    <row r="29" spans="1:8" ht="15">
      <c r="A29" s="3"/>
      <c r="B29" s="4"/>
      <c r="C29" s="4"/>
      <c r="D29" s="4"/>
      <c r="E29" s="4"/>
      <c r="F29" s="4"/>
      <c r="G29" s="4"/>
      <c r="H29" s="55"/>
    </row>
    <row r="30" spans="1:9" ht="15.75" thickBot="1">
      <c r="A30" s="5"/>
      <c r="B30" s="6"/>
      <c r="C30" s="6"/>
      <c r="D30" s="6"/>
      <c r="E30" s="6"/>
      <c r="F30" s="6"/>
      <c r="G30" s="60" t="s">
        <v>16</v>
      </c>
      <c r="H30" s="53">
        <f>SUM(H22,H24,H26,H28)</f>
        <v>33.56666666666667</v>
      </c>
      <c r="I30" s="29" t="s">
        <v>50</v>
      </c>
    </row>
    <row r="31" spans="1:8" ht="15.75" thickBot="1">
      <c r="A31" s="4"/>
      <c r="B31" s="4"/>
      <c r="C31" s="4"/>
      <c r="D31" s="4"/>
      <c r="E31" s="4"/>
      <c r="F31" s="4"/>
      <c r="G31" s="4"/>
      <c r="H31" s="9"/>
    </row>
    <row r="32" spans="1:13" ht="15">
      <c r="A32" s="12"/>
      <c r="B32" s="13" t="s">
        <v>17</v>
      </c>
      <c r="C32" s="50" t="s">
        <v>56</v>
      </c>
      <c r="D32" s="51" t="s">
        <v>51</v>
      </c>
      <c r="E32" s="51" t="s">
        <v>53</v>
      </c>
      <c r="F32" s="50" t="s">
        <v>34</v>
      </c>
      <c r="G32" s="51" t="s">
        <v>55</v>
      </c>
      <c r="H32" s="50" t="s">
        <v>55</v>
      </c>
      <c r="I32" s="13"/>
      <c r="J32" s="50" t="s">
        <v>64</v>
      </c>
      <c r="K32" s="28"/>
      <c r="L32" s="28"/>
      <c r="M32" s="10"/>
    </row>
    <row r="33" spans="1:13" ht="15">
      <c r="A33" s="3"/>
      <c r="B33" s="4"/>
      <c r="C33" s="33" t="s">
        <v>57</v>
      </c>
      <c r="D33" s="47" t="s">
        <v>52</v>
      </c>
      <c r="E33" s="47" t="s">
        <v>54</v>
      </c>
      <c r="F33" s="33" t="s">
        <v>19</v>
      </c>
      <c r="G33" s="47" t="s">
        <v>18</v>
      </c>
      <c r="H33" s="33" t="s">
        <v>19</v>
      </c>
      <c r="I33" s="4"/>
      <c r="J33" s="33" t="s">
        <v>19</v>
      </c>
      <c r="K33" s="9"/>
      <c r="L33" s="9"/>
      <c r="M33" s="8"/>
    </row>
    <row r="34" spans="1:13" ht="15">
      <c r="A34" s="3"/>
      <c r="B34" s="4"/>
      <c r="C34" s="4"/>
      <c r="D34" s="4"/>
      <c r="E34" s="4"/>
      <c r="F34" s="4"/>
      <c r="G34" s="4"/>
      <c r="H34" s="4"/>
      <c r="I34" s="9"/>
      <c r="J34" s="9"/>
      <c r="K34" s="9"/>
      <c r="L34" s="9"/>
      <c r="M34" s="8"/>
    </row>
    <row r="35" spans="1:13" ht="15">
      <c r="A35" s="26" t="s">
        <v>35</v>
      </c>
      <c r="B35" s="4"/>
      <c r="C35" s="34">
        <v>1</v>
      </c>
      <c r="D35" s="11">
        <v>3</v>
      </c>
      <c r="E35" s="11">
        <v>0</v>
      </c>
      <c r="F35" s="34">
        <f>15*D35+5*E35</f>
        <v>45</v>
      </c>
      <c r="G35" s="53">
        <v>15.16</v>
      </c>
      <c r="H35" s="37">
        <f>(60-G35)</f>
        <v>44.84</v>
      </c>
      <c r="I35" s="4"/>
      <c r="J35" s="37">
        <f>F35+(60-G35)</f>
        <v>89.84</v>
      </c>
      <c r="K35" s="41" t="s">
        <v>62</v>
      </c>
      <c r="L35" s="9"/>
      <c r="M35" s="8"/>
    </row>
    <row r="36" spans="1:13" ht="15">
      <c r="A36" s="3" t="s">
        <v>38</v>
      </c>
      <c r="B36" s="4"/>
      <c r="C36" s="35"/>
      <c r="D36" s="9"/>
      <c r="E36" s="9"/>
      <c r="F36" s="35"/>
      <c r="G36" s="9"/>
      <c r="H36" s="39"/>
      <c r="I36" s="4"/>
      <c r="J36" s="35"/>
      <c r="K36" s="9"/>
      <c r="L36" s="9"/>
      <c r="M36" s="8"/>
    </row>
    <row r="37" spans="1:13" ht="15">
      <c r="A37" s="3" t="s">
        <v>39</v>
      </c>
      <c r="B37" s="4"/>
      <c r="C37" s="34">
        <v>2</v>
      </c>
      <c r="D37" s="11">
        <v>2</v>
      </c>
      <c r="E37" s="11">
        <v>1</v>
      </c>
      <c r="F37" s="34">
        <f>15*D37+5*E37</f>
        <v>35</v>
      </c>
      <c r="G37" s="53">
        <v>15.25</v>
      </c>
      <c r="H37" s="37">
        <f>(60-G37)</f>
        <v>44.75</v>
      </c>
      <c r="I37" s="4"/>
      <c r="J37" s="37">
        <f>F37+(60-G37)</f>
        <v>79.75</v>
      </c>
      <c r="K37" s="9"/>
      <c r="L37" s="9"/>
      <c r="M37" s="8"/>
    </row>
    <row r="38" spans="1:13" ht="15">
      <c r="A38" s="42" t="s">
        <v>60</v>
      </c>
      <c r="B38" s="4"/>
      <c r="C38" s="35"/>
      <c r="D38" s="9"/>
      <c r="E38" s="9"/>
      <c r="F38" s="35"/>
      <c r="G38" s="9"/>
      <c r="H38" s="39"/>
      <c r="I38" s="4"/>
      <c r="J38" s="35"/>
      <c r="K38" s="9"/>
      <c r="L38" s="9"/>
      <c r="M38" s="8"/>
    </row>
    <row r="39" spans="1:13" ht="15">
      <c r="A39" s="3"/>
      <c r="B39" s="4"/>
      <c r="C39" s="34">
        <v>3</v>
      </c>
      <c r="D39" s="11">
        <v>1</v>
      </c>
      <c r="E39" s="11">
        <v>2</v>
      </c>
      <c r="F39" s="34">
        <f>15*D39+5*E39</f>
        <v>25</v>
      </c>
      <c r="G39" s="53">
        <v>15.03</v>
      </c>
      <c r="H39" s="37">
        <f>(60-G39)</f>
        <v>44.97</v>
      </c>
      <c r="I39" s="4"/>
      <c r="J39" s="37">
        <f>F39+(60-G39)</f>
        <v>69.97</v>
      </c>
      <c r="K39" s="9"/>
      <c r="L39" s="9"/>
      <c r="M39" s="8"/>
    </row>
    <row r="40" spans="1:13" ht="15">
      <c r="A40" s="26" t="s">
        <v>36</v>
      </c>
      <c r="B40" s="4"/>
      <c r="C40" s="35"/>
      <c r="D40" s="9"/>
      <c r="E40" s="9"/>
      <c r="F40" s="35"/>
      <c r="G40" s="9"/>
      <c r="H40" s="39"/>
      <c r="I40" s="4"/>
      <c r="J40" s="35"/>
      <c r="K40" s="9"/>
      <c r="L40" s="9"/>
      <c r="M40" s="8"/>
    </row>
    <row r="41" spans="1:13" ht="15">
      <c r="A41" s="3" t="s">
        <v>37</v>
      </c>
      <c r="B41" s="4"/>
      <c r="C41" s="34">
        <v>4</v>
      </c>
      <c r="D41" s="11">
        <v>2</v>
      </c>
      <c r="E41" s="11">
        <v>2</v>
      </c>
      <c r="F41" s="34">
        <f>15*D41+5*E41</f>
        <v>40</v>
      </c>
      <c r="G41" s="53">
        <v>15.28</v>
      </c>
      <c r="H41" s="37">
        <f>(60-G41)</f>
        <v>44.72</v>
      </c>
      <c r="I41" s="4"/>
      <c r="J41" s="37">
        <f>F41+(60-G41)</f>
        <v>84.72</v>
      </c>
      <c r="K41" s="9"/>
      <c r="L41" s="9"/>
      <c r="M41" s="8"/>
    </row>
    <row r="42" spans="1:13" ht="15">
      <c r="A42" s="3" t="s">
        <v>58</v>
      </c>
      <c r="B42" s="4"/>
      <c r="C42" s="4"/>
      <c r="D42" s="4"/>
      <c r="E42" s="4"/>
      <c r="F42" s="4"/>
      <c r="G42" s="4"/>
      <c r="H42" s="4"/>
      <c r="I42" s="4"/>
      <c r="J42" s="9"/>
      <c r="K42" s="9"/>
      <c r="L42" s="9"/>
      <c r="M42" s="8"/>
    </row>
    <row r="43" spans="1:13" ht="15">
      <c r="A43" s="3" t="s">
        <v>59</v>
      </c>
      <c r="B43" s="4"/>
      <c r="C43" s="4"/>
      <c r="D43" s="4"/>
      <c r="E43" s="4"/>
      <c r="F43" s="4"/>
      <c r="G43" s="4"/>
      <c r="H43" s="4"/>
      <c r="I43" s="62" t="s">
        <v>21</v>
      </c>
      <c r="J43" s="37">
        <f>SUM(J35,J37,J39,J41)</f>
        <v>324.28</v>
      </c>
      <c r="K43" s="41" t="s">
        <v>63</v>
      </c>
      <c r="L43" s="9"/>
      <c r="M43" s="8"/>
    </row>
    <row r="44" spans="1:13" ht="15.75" thickBot="1">
      <c r="A44" s="43" t="s">
        <v>61</v>
      </c>
      <c r="B44" s="6"/>
      <c r="C44" s="6"/>
      <c r="D44" s="6"/>
      <c r="E44" s="6"/>
      <c r="F44" s="6"/>
      <c r="G44" s="6"/>
      <c r="H44" s="6"/>
      <c r="I44" s="44"/>
      <c r="J44" s="44"/>
      <c r="K44" s="44"/>
      <c r="L44" s="44"/>
      <c r="M44" s="45"/>
    </row>
  </sheetData>
  <sheetProtection/>
  <mergeCells count="4">
    <mergeCell ref="A4:G4"/>
    <mergeCell ref="A5:G5"/>
    <mergeCell ref="A20:G20"/>
    <mergeCell ref="A21:G21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2">
      <selection activeCell="M28" sqref="M28"/>
    </sheetView>
  </sheetViews>
  <sheetFormatPr defaultColWidth="9.140625" defaultRowHeight="15"/>
  <cols>
    <col min="1" max="1" width="11.421875" style="0" customWidth="1"/>
    <col min="2" max="2" width="28.8515625" style="0" customWidth="1"/>
    <col min="4" max="4" width="10.421875" style="0" customWidth="1"/>
    <col min="5" max="5" width="10.00390625" style="0" customWidth="1"/>
    <col min="6" max="6" width="8.140625" style="0" customWidth="1"/>
    <col min="7" max="7" width="10.140625" style="0" customWidth="1"/>
    <col min="9" max="13" width="9.140625" style="1" customWidth="1"/>
  </cols>
  <sheetData>
    <row r="1" spans="1:2" ht="15.75" thickBot="1">
      <c r="A1" s="1" t="s">
        <v>22</v>
      </c>
      <c r="B1" s="14">
        <v>21</v>
      </c>
    </row>
    <row r="2" spans="1:10" ht="15.75" thickBot="1">
      <c r="A2" s="1" t="s">
        <v>0</v>
      </c>
      <c r="B2" s="2" t="s">
        <v>91</v>
      </c>
      <c r="D2" s="58" t="s">
        <v>20</v>
      </c>
      <c r="E2" s="56">
        <f>SUM(H18,H30,J43)</f>
        <v>30.499999999999996</v>
      </c>
      <c r="F2" s="40" t="s">
        <v>65</v>
      </c>
      <c r="I2" s="68" t="s">
        <v>66</v>
      </c>
      <c r="J2" s="9"/>
    </row>
    <row r="3" spans="1:2" ht="15.75" thickBot="1">
      <c r="A3" s="1" t="s">
        <v>24</v>
      </c>
      <c r="B3" s="2" t="s">
        <v>101</v>
      </c>
    </row>
    <row r="4" spans="1:13" ht="15">
      <c r="A4" s="84" t="s">
        <v>1</v>
      </c>
      <c r="B4" s="85"/>
      <c r="C4" s="85"/>
      <c r="D4" s="85"/>
      <c r="E4" s="85"/>
      <c r="F4" s="85"/>
      <c r="G4" s="85"/>
      <c r="H4" s="65" t="s">
        <v>9</v>
      </c>
      <c r="I4" s="11" t="s">
        <v>26</v>
      </c>
      <c r="J4" s="11" t="s">
        <v>27</v>
      </c>
      <c r="K4" s="11" t="s">
        <v>28</v>
      </c>
      <c r="L4" s="11" t="s">
        <v>29</v>
      </c>
      <c r="M4" s="11" t="s">
        <v>44</v>
      </c>
    </row>
    <row r="5" spans="1:8" ht="15">
      <c r="A5" s="86" t="s">
        <v>2</v>
      </c>
      <c r="B5" s="87"/>
      <c r="C5" s="87"/>
      <c r="D5" s="87"/>
      <c r="E5" s="87"/>
      <c r="F5" s="87"/>
      <c r="G5" s="87"/>
      <c r="H5" s="66" t="s">
        <v>10</v>
      </c>
    </row>
    <row r="6" spans="1:13" ht="15">
      <c r="A6" s="3" t="s">
        <v>3</v>
      </c>
      <c r="B6" s="4"/>
      <c r="C6" s="4"/>
      <c r="D6" s="4"/>
      <c r="E6" s="4"/>
      <c r="F6" s="4"/>
      <c r="G6" s="4"/>
      <c r="H6" s="25" t="s">
        <v>45</v>
      </c>
      <c r="I6" s="11" t="s">
        <v>45</v>
      </c>
      <c r="J6" s="11" t="s">
        <v>45</v>
      </c>
      <c r="K6" s="11" t="s">
        <v>45</v>
      </c>
      <c r="L6" s="11" t="s">
        <v>45</v>
      </c>
      <c r="M6" s="11" t="s">
        <v>45</v>
      </c>
    </row>
    <row r="7" spans="1:8" ht="15">
      <c r="A7" s="3"/>
      <c r="B7" s="4"/>
      <c r="C7" s="4"/>
      <c r="D7" s="4"/>
      <c r="E7" s="4"/>
      <c r="F7" s="4"/>
      <c r="G7" s="4"/>
      <c r="H7" s="8"/>
    </row>
    <row r="8" spans="1:13" ht="15">
      <c r="A8" s="3" t="s">
        <v>4</v>
      </c>
      <c r="B8" s="4"/>
      <c r="C8" s="4"/>
      <c r="D8" s="4"/>
      <c r="E8" s="4"/>
      <c r="F8" s="4"/>
      <c r="G8" s="4"/>
      <c r="H8" s="37">
        <f>(SUM(I8:M8)-MIN(I8:M8)-MAX(I8:M8))/3</f>
        <v>0.8333333333333334</v>
      </c>
      <c r="I8" s="11">
        <v>3</v>
      </c>
      <c r="J8" s="11">
        <v>2.5</v>
      </c>
      <c r="K8" s="11">
        <v>0</v>
      </c>
      <c r="L8" s="11">
        <v>0</v>
      </c>
      <c r="M8" s="11">
        <v>0</v>
      </c>
    </row>
    <row r="9" spans="1:9" ht="15">
      <c r="A9" s="3"/>
      <c r="B9" s="4"/>
      <c r="C9" s="4"/>
      <c r="D9" s="4" t="s">
        <v>47</v>
      </c>
      <c r="E9" s="4"/>
      <c r="F9" s="4"/>
      <c r="G9" s="4"/>
      <c r="H9" s="8"/>
      <c r="I9" s="29" t="s">
        <v>48</v>
      </c>
    </row>
    <row r="10" spans="1:13" ht="15">
      <c r="A10" s="3" t="s">
        <v>5</v>
      </c>
      <c r="B10" s="4"/>
      <c r="C10" s="4"/>
      <c r="D10" s="4"/>
      <c r="E10" s="4"/>
      <c r="F10" s="4"/>
      <c r="G10" s="4"/>
      <c r="H10" s="37">
        <f>(SUM(I10:M10)-MIN(I10:M10)-MAX(I10:M10))/3</f>
        <v>1.3333333333333333</v>
      </c>
      <c r="I10" s="11">
        <v>3</v>
      </c>
      <c r="J10" s="11">
        <v>1</v>
      </c>
      <c r="K10" s="11">
        <v>5</v>
      </c>
      <c r="L10" s="11">
        <v>0</v>
      </c>
      <c r="M10" s="11">
        <v>0</v>
      </c>
    </row>
    <row r="11" spans="1:8" ht="15">
      <c r="A11" s="3"/>
      <c r="B11" s="4"/>
      <c r="C11" s="4"/>
      <c r="D11" s="4"/>
      <c r="E11" s="4"/>
      <c r="F11" s="4"/>
      <c r="G11" s="4"/>
      <c r="H11" s="8"/>
    </row>
    <row r="12" spans="1:13" ht="15">
      <c r="A12" s="3" t="s">
        <v>6</v>
      </c>
      <c r="B12" s="4"/>
      <c r="C12" s="4"/>
      <c r="D12" s="4"/>
      <c r="E12" s="4"/>
      <c r="F12" s="4"/>
      <c r="G12" s="4"/>
      <c r="H12" s="37">
        <f>(SUM(I12:M12)-MIN(I12:M12)-MAX(I12:M12))/3</f>
        <v>0.3333333333333333</v>
      </c>
      <c r="I12" s="11">
        <v>3</v>
      </c>
      <c r="J12" s="11">
        <v>1</v>
      </c>
      <c r="K12" s="11">
        <v>0</v>
      </c>
      <c r="L12" s="11">
        <v>0</v>
      </c>
      <c r="M12" s="11">
        <v>0</v>
      </c>
    </row>
    <row r="13" spans="1:8" ht="15">
      <c r="A13" s="3"/>
      <c r="B13" s="4"/>
      <c r="C13" s="4"/>
      <c r="D13" s="4"/>
      <c r="E13" s="4"/>
      <c r="F13" s="4"/>
      <c r="G13" s="4"/>
      <c r="H13" s="8"/>
    </row>
    <row r="14" spans="1:13" ht="15">
      <c r="A14" s="3" t="s">
        <v>7</v>
      </c>
      <c r="B14" s="4"/>
      <c r="C14" s="4"/>
      <c r="D14" s="4"/>
      <c r="E14" s="4"/>
      <c r="F14" s="4"/>
      <c r="G14" s="4"/>
      <c r="H14" s="37">
        <f>(SUM(I14:M14)-MIN(I14:M14)-MAX(I14:M14))/3</f>
        <v>4.333333333333333</v>
      </c>
      <c r="I14" s="11">
        <v>3</v>
      </c>
      <c r="J14" s="11">
        <v>3</v>
      </c>
      <c r="K14" s="11">
        <v>5</v>
      </c>
      <c r="L14" s="11">
        <v>5</v>
      </c>
      <c r="M14" s="11">
        <v>5</v>
      </c>
    </row>
    <row r="15" spans="1:8" ht="15">
      <c r="A15" s="3"/>
      <c r="B15" s="4"/>
      <c r="C15" s="4"/>
      <c r="D15" s="4"/>
      <c r="E15" s="4"/>
      <c r="F15" s="4"/>
      <c r="G15" s="4"/>
      <c r="H15" s="8"/>
    </row>
    <row r="16" spans="1:13" ht="15">
      <c r="A16" s="3" t="s">
        <v>8</v>
      </c>
      <c r="B16" s="4"/>
      <c r="C16" s="4"/>
      <c r="D16" s="4"/>
      <c r="E16" s="4"/>
      <c r="F16" s="4"/>
      <c r="G16" s="4"/>
      <c r="H16" s="37">
        <f>(SUM(I16:M16)-MIN(I16:M16)-MAX(I16:M16))/3</f>
        <v>2.6666666666666665</v>
      </c>
      <c r="I16" s="11">
        <v>3</v>
      </c>
      <c r="J16" s="11">
        <v>2</v>
      </c>
      <c r="K16" s="11">
        <v>3</v>
      </c>
      <c r="L16" s="11">
        <v>5</v>
      </c>
      <c r="M16" s="11">
        <v>2</v>
      </c>
    </row>
    <row r="17" spans="1:8" ht="15">
      <c r="A17" s="3"/>
      <c r="B17" s="4"/>
      <c r="C17" s="4"/>
      <c r="D17" s="4"/>
      <c r="E17" s="4"/>
      <c r="F17" s="4"/>
      <c r="G17" s="4"/>
      <c r="H17" s="8"/>
    </row>
    <row r="18" spans="1:9" ht="15.75" thickBot="1">
      <c r="A18" s="5"/>
      <c r="B18" s="6"/>
      <c r="C18" s="6"/>
      <c r="D18" s="6"/>
      <c r="E18" s="6"/>
      <c r="F18" s="6"/>
      <c r="G18" s="7" t="s">
        <v>11</v>
      </c>
      <c r="H18" s="37">
        <f>SUM(H8,H10,H12,H14,H16)</f>
        <v>9.5</v>
      </c>
      <c r="I18" s="29" t="s">
        <v>46</v>
      </c>
    </row>
    <row r="19" ht="15.75" thickBot="1"/>
    <row r="20" spans="1:13" ht="15">
      <c r="A20" s="84" t="s">
        <v>12</v>
      </c>
      <c r="B20" s="85"/>
      <c r="C20" s="85"/>
      <c r="D20" s="85"/>
      <c r="E20" s="85"/>
      <c r="F20" s="85"/>
      <c r="G20" s="85"/>
      <c r="H20" s="65" t="s">
        <v>9</v>
      </c>
      <c r="I20" s="54" t="s">
        <v>26</v>
      </c>
      <c r="J20" s="11" t="s">
        <v>27</v>
      </c>
      <c r="K20" s="11" t="s">
        <v>28</v>
      </c>
      <c r="L20" s="11" t="s">
        <v>29</v>
      </c>
      <c r="M20" s="11" t="s">
        <v>44</v>
      </c>
    </row>
    <row r="21" spans="1:8" ht="15">
      <c r="A21" s="86" t="s">
        <v>2</v>
      </c>
      <c r="B21" s="87"/>
      <c r="C21" s="87"/>
      <c r="D21" s="87"/>
      <c r="E21" s="87"/>
      <c r="F21" s="87"/>
      <c r="G21" s="87"/>
      <c r="H21" s="66" t="s">
        <v>10</v>
      </c>
    </row>
    <row r="22" spans="1:13" ht="15">
      <c r="A22" s="3" t="s">
        <v>13</v>
      </c>
      <c r="B22" s="4"/>
      <c r="C22" s="4"/>
      <c r="D22" s="4"/>
      <c r="E22" s="4"/>
      <c r="F22" s="4"/>
      <c r="G22" s="4"/>
      <c r="H22" s="37">
        <f>(SUM(I22:M22)-MIN(I22:M22)-MAX(I22:M22))/3</f>
        <v>4.666666666666667</v>
      </c>
      <c r="I22" s="11">
        <v>6</v>
      </c>
      <c r="J22" s="11">
        <v>6</v>
      </c>
      <c r="K22" s="11">
        <v>6</v>
      </c>
      <c r="L22" s="11">
        <v>2</v>
      </c>
      <c r="M22" s="11">
        <v>2</v>
      </c>
    </row>
    <row r="23" spans="1:9" ht="15">
      <c r="A23" s="3"/>
      <c r="B23" s="4"/>
      <c r="C23" s="4"/>
      <c r="D23" s="4"/>
      <c r="E23" s="4"/>
      <c r="F23" s="4"/>
      <c r="G23" s="4"/>
      <c r="H23" s="8"/>
      <c r="I23" s="29" t="s">
        <v>49</v>
      </c>
    </row>
    <row r="24" spans="1:13" ht="15">
      <c r="A24" s="3" t="s">
        <v>14</v>
      </c>
      <c r="B24" s="4"/>
      <c r="C24" s="4"/>
      <c r="D24" s="4"/>
      <c r="E24" s="4"/>
      <c r="F24" s="4"/>
      <c r="G24" s="4"/>
      <c r="H24" s="37">
        <f>(SUM(I24:M24)-MIN(I24:M24)-MAX(I24:M24))/3</f>
        <v>4.333333333333333</v>
      </c>
      <c r="I24" s="11">
        <v>4</v>
      </c>
      <c r="J24" s="11">
        <v>5</v>
      </c>
      <c r="K24" s="11">
        <v>6</v>
      </c>
      <c r="L24" s="11">
        <v>4</v>
      </c>
      <c r="M24" s="11">
        <v>1</v>
      </c>
    </row>
    <row r="25" spans="1:8" ht="15">
      <c r="A25" s="3"/>
      <c r="B25" s="4"/>
      <c r="C25" s="4"/>
      <c r="D25" s="4"/>
      <c r="E25" s="4"/>
      <c r="F25" s="4"/>
      <c r="G25" s="4"/>
      <c r="H25" s="8"/>
    </row>
    <row r="26" spans="1:13" ht="15">
      <c r="A26" s="3" t="s">
        <v>15</v>
      </c>
      <c r="B26" s="4"/>
      <c r="C26" s="4"/>
      <c r="D26" s="4"/>
      <c r="E26" s="4"/>
      <c r="F26" s="4"/>
      <c r="G26" s="4"/>
      <c r="H26" s="37">
        <f>(SUM(I26:M26)-MIN(I26:M26)-MAX(I26:M26))/3</f>
        <v>8.666666666666666</v>
      </c>
      <c r="I26" s="11">
        <v>9</v>
      </c>
      <c r="J26" s="11">
        <v>9</v>
      </c>
      <c r="K26" s="11">
        <v>8</v>
      </c>
      <c r="L26" s="11">
        <v>6</v>
      </c>
      <c r="M26" s="11">
        <v>10</v>
      </c>
    </row>
    <row r="27" spans="1:8" ht="15">
      <c r="A27" s="3"/>
      <c r="B27" s="4"/>
      <c r="C27" s="4"/>
      <c r="D27" s="4"/>
      <c r="E27" s="4"/>
      <c r="F27" s="4"/>
      <c r="G27" s="4"/>
      <c r="H27" s="8"/>
    </row>
    <row r="28" spans="1:13" ht="15">
      <c r="A28" s="3" t="s">
        <v>33</v>
      </c>
      <c r="B28" s="4"/>
      <c r="C28" s="4"/>
      <c r="D28" s="4"/>
      <c r="E28" s="4"/>
      <c r="F28" s="4"/>
      <c r="G28" s="4"/>
      <c r="H28" s="37">
        <f>(SUM(I28:M28)-MIN(I28:M28)-MAX(I28:M28))/3</f>
        <v>3.3333333333333335</v>
      </c>
      <c r="I28" s="11">
        <v>3</v>
      </c>
      <c r="J28" s="11">
        <v>7</v>
      </c>
      <c r="K28" s="11">
        <v>5</v>
      </c>
      <c r="L28" s="11">
        <v>2</v>
      </c>
      <c r="M28" s="11">
        <v>1</v>
      </c>
    </row>
    <row r="29" spans="1:8" ht="15">
      <c r="A29" s="3"/>
      <c r="B29" s="4"/>
      <c r="C29" s="4"/>
      <c r="D29" s="4"/>
      <c r="E29" s="4"/>
      <c r="F29" s="4"/>
      <c r="G29" s="4"/>
      <c r="H29" s="55"/>
    </row>
    <row r="30" spans="1:9" ht="15.75" thickBot="1">
      <c r="A30" s="5"/>
      <c r="B30" s="6"/>
      <c r="C30" s="6"/>
      <c r="D30" s="6"/>
      <c r="E30" s="6"/>
      <c r="F30" s="6"/>
      <c r="G30" s="60" t="s">
        <v>16</v>
      </c>
      <c r="H30" s="53">
        <f>SUM(H22,H24,H26,H28)</f>
        <v>20.999999999999996</v>
      </c>
      <c r="I30" s="29" t="s">
        <v>50</v>
      </c>
    </row>
    <row r="31" spans="1:8" ht="15.75" thickBot="1">
      <c r="A31" s="4"/>
      <c r="B31" s="4"/>
      <c r="C31" s="4"/>
      <c r="D31" s="4"/>
      <c r="E31" s="4"/>
      <c r="F31" s="4"/>
      <c r="G31" s="4"/>
      <c r="H31" s="9"/>
    </row>
    <row r="32" spans="1:13" ht="15">
      <c r="A32" s="12"/>
      <c r="B32" s="13" t="s">
        <v>17</v>
      </c>
      <c r="C32" s="50" t="s">
        <v>56</v>
      </c>
      <c r="D32" s="51" t="s">
        <v>51</v>
      </c>
      <c r="E32" s="51" t="s">
        <v>53</v>
      </c>
      <c r="F32" s="50" t="s">
        <v>34</v>
      </c>
      <c r="G32" s="51" t="s">
        <v>55</v>
      </c>
      <c r="H32" s="50" t="s">
        <v>55</v>
      </c>
      <c r="I32" s="13"/>
      <c r="J32" s="50" t="s">
        <v>64</v>
      </c>
      <c r="K32" s="28"/>
      <c r="L32" s="28"/>
      <c r="M32" s="10"/>
    </row>
    <row r="33" spans="1:13" ht="15">
      <c r="A33" s="3"/>
      <c r="B33" s="4"/>
      <c r="C33" s="33" t="s">
        <v>57</v>
      </c>
      <c r="D33" s="47" t="s">
        <v>52</v>
      </c>
      <c r="E33" s="47" t="s">
        <v>54</v>
      </c>
      <c r="F33" s="33" t="s">
        <v>19</v>
      </c>
      <c r="G33" s="47" t="s">
        <v>18</v>
      </c>
      <c r="H33" s="33" t="s">
        <v>19</v>
      </c>
      <c r="I33" s="4"/>
      <c r="J33" s="33" t="s">
        <v>19</v>
      </c>
      <c r="K33" s="9"/>
      <c r="L33" s="9"/>
      <c r="M33" s="8"/>
    </row>
    <row r="34" spans="1:13" ht="15">
      <c r="A34" s="3"/>
      <c r="B34" s="4"/>
      <c r="C34" s="4"/>
      <c r="D34" s="4"/>
      <c r="E34" s="4"/>
      <c r="F34" s="4"/>
      <c r="G34" s="4"/>
      <c r="H34" s="4"/>
      <c r="I34" s="9"/>
      <c r="J34" s="9"/>
      <c r="K34" s="9"/>
      <c r="L34" s="9"/>
      <c r="M34" s="8"/>
    </row>
    <row r="35" spans="1:13" ht="15">
      <c r="A35" s="26" t="s">
        <v>35</v>
      </c>
      <c r="B35" s="4"/>
      <c r="C35" s="34">
        <v>1</v>
      </c>
      <c r="D35" s="11">
        <v>0</v>
      </c>
      <c r="E35" s="11">
        <v>0</v>
      </c>
      <c r="F35" s="34">
        <f>15*D35+5*E35</f>
        <v>0</v>
      </c>
      <c r="G35" s="53">
        <v>60</v>
      </c>
      <c r="H35" s="37">
        <f>(60-G35)</f>
        <v>0</v>
      </c>
      <c r="I35" s="4"/>
      <c r="J35" s="37">
        <f>F35+(60-G35)</f>
        <v>0</v>
      </c>
      <c r="K35" s="41" t="s">
        <v>62</v>
      </c>
      <c r="L35" s="9"/>
      <c r="M35" s="8"/>
    </row>
    <row r="36" spans="1:13" ht="15">
      <c r="A36" s="3" t="s">
        <v>38</v>
      </c>
      <c r="B36" s="4"/>
      <c r="C36" s="35"/>
      <c r="D36" s="9"/>
      <c r="E36" s="9"/>
      <c r="F36" s="35"/>
      <c r="G36" s="9"/>
      <c r="H36" s="39"/>
      <c r="I36" s="4"/>
      <c r="J36" s="35"/>
      <c r="K36" s="9"/>
      <c r="L36" s="9"/>
      <c r="M36" s="8"/>
    </row>
    <row r="37" spans="1:13" ht="15">
      <c r="A37" s="3" t="s">
        <v>39</v>
      </c>
      <c r="B37" s="4"/>
      <c r="C37" s="34">
        <v>2</v>
      </c>
      <c r="D37" s="11">
        <v>0</v>
      </c>
      <c r="E37" s="11">
        <v>0</v>
      </c>
      <c r="F37" s="34">
        <f>15*D37+5*E37</f>
        <v>0</v>
      </c>
      <c r="G37" s="53">
        <v>60</v>
      </c>
      <c r="H37" s="37">
        <f>(60-G37)</f>
        <v>0</v>
      </c>
      <c r="I37" s="4"/>
      <c r="J37" s="37">
        <f>F37+(60-G37)</f>
        <v>0</v>
      </c>
      <c r="K37" s="9"/>
      <c r="L37" s="9"/>
      <c r="M37" s="8"/>
    </row>
    <row r="38" spans="1:13" ht="15">
      <c r="A38" s="42" t="s">
        <v>60</v>
      </c>
      <c r="B38" s="4"/>
      <c r="C38" s="35"/>
      <c r="D38" s="9"/>
      <c r="E38" s="9"/>
      <c r="F38" s="35"/>
      <c r="G38" s="9"/>
      <c r="H38" s="39"/>
      <c r="I38" s="4"/>
      <c r="J38" s="35"/>
      <c r="K38" s="9"/>
      <c r="L38" s="9"/>
      <c r="M38" s="8"/>
    </row>
    <row r="39" spans="1:13" ht="15">
      <c r="A39" s="3"/>
      <c r="B39" s="4"/>
      <c r="C39" s="34">
        <v>3</v>
      </c>
      <c r="D39" s="11">
        <v>0</v>
      </c>
      <c r="E39" s="11">
        <v>0</v>
      </c>
      <c r="F39" s="34">
        <f>15*D39+5*E39</f>
        <v>0</v>
      </c>
      <c r="G39" s="53">
        <v>60</v>
      </c>
      <c r="H39" s="37">
        <f>(60-G39)</f>
        <v>0</v>
      </c>
      <c r="I39" s="4"/>
      <c r="J39" s="37">
        <f>F39+(60-G39)</f>
        <v>0</v>
      </c>
      <c r="K39" s="9"/>
      <c r="L39" s="9"/>
      <c r="M39" s="8"/>
    </row>
    <row r="40" spans="1:13" ht="15">
      <c r="A40" s="26" t="s">
        <v>36</v>
      </c>
      <c r="B40" s="4"/>
      <c r="C40" s="35"/>
      <c r="D40" s="9"/>
      <c r="E40" s="9"/>
      <c r="F40" s="35"/>
      <c r="G40" s="9"/>
      <c r="H40" s="39"/>
      <c r="I40" s="4"/>
      <c r="J40" s="35"/>
      <c r="K40" s="9"/>
      <c r="L40" s="9"/>
      <c r="M40" s="8"/>
    </row>
    <row r="41" spans="1:13" ht="15">
      <c r="A41" s="3" t="s">
        <v>37</v>
      </c>
      <c r="B41" s="4"/>
      <c r="C41" s="34">
        <v>4</v>
      </c>
      <c r="D41" s="11">
        <v>0</v>
      </c>
      <c r="E41" s="11">
        <v>0</v>
      </c>
      <c r="F41" s="34">
        <f>15*D41+5*E41</f>
        <v>0</v>
      </c>
      <c r="G41" s="53">
        <v>60</v>
      </c>
      <c r="H41" s="37">
        <f>(60-G41)</f>
        <v>0</v>
      </c>
      <c r="I41" s="4"/>
      <c r="J41" s="37">
        <f>F41+(60-G41)</f>
        <v>0</v>
      </c>
      <c r="K41" s="9"/>
      <c r="L41" s="9"/>
      <c r="M41" s="8"/>
    </row>
    <row r="42" spans="1:13" ht="15">
      <c r="A42" s="3" t="s">
        <v>58</v>
      </c>
      <c r="B42" s="4"/>
      <c r="C42" s="4"/>
      <c r="D42" s="4"/>
      <c r="E42" s="4"/>
      <c r="F42" s="4"/>
      <c r="G42" s="4"/>
      <c r="H42" s="4"/>
      <c r="I42" s="4"/>
      <c r="J42" s="9"/>
      <c r="K42" s="9"/>
      <c r="L42" s="9"/>
      <c r="M42" s="8"/>
    </row>
    <row r="43" spans="1:13" ht="15">
      <c r="A43" s="3" t="s">
        <v>59</v>
      </c>
      <c r="B43" s="4"/>
      <c r="C43" s="4"/>
      <c r="D43" s="4"/>
      <c r="E43" s="4"/>
      <c r="F43" s="4"/>
      <c r="G43" s="4"/>
      <c r="H43" s="4"/>
      <c r="I43" s="62" t="s">
        <v>21</v>
      </c>
      <c r="J43" s="37">
        <f>SUM(J35,J37,J39,J41)</f>
        <v>0</v>
      </c>
      <c r="K43" s="41" t="s">
        <v>63</v>
      </c>
      <c r="L43" s="9"/>
      <c r="M43" s="8"/>
    </row>
    <row r="44" spans="1:13" ht="15.75" thickBot="1">
      <c r="A44" s="43" t="s">
        <v>61</v>
      </c>
      <c r="B44" s="6"/>
      <c r="C44" s="6"/>
      <c r="D44" s="6"/>
      <c r="E44" s="6"/>
      <c r="F44" s="6"/>
      <c r="G44" s="6"/>
      <c r="H44" s="6"/>
      <c r="I44" s="44"/>
      <c r="J44" s="44"/>
      <c r="K44" s="44"/>
      <c r="L44" s="44"/>
      <c r="M44" s="45"/>
    </row>
  </sheetData>
  <sheetProtection/>
  <mergeCells count="4">
    <mergeCell ref="A4:G4"/>
    <mergeCell ref="A5:G5"/>
    <mergeCell ref="A20:G20"/>
    <mergeCell ref="A21:G21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F46" sqref="F46"/>
    </sheetView>
  </sheetViews>
  <sheetFormatPr defaultColWidth="9.140625" defaultRowHeight="15"/>
  <cols>
    <col min="1" max="1" width="11.421875" style="0" customWidth="1"/>
    <col min="2" max="2" width="28.8515625" style="0" customWidth="1"/>
    <col min="4" max="4" width="10.421875" style="0" customWidth="1"/>
    <col min="5" max="5" width="10.00390625" style="0" customWidth="1"/>
    <col min="6" max="6" width="8.140625" style="0" customWidth="1"/>
    <col min="7" max="7" width="10.140625" style="0" customWidth="1"/>
    <col min="9" max="13" width="9.140625" style="1" customWidth="1"/>
  </cols>
  <sheetData>
    <row r="1" spans="1:2" ht="15.75" thickBot="1">
      <c r="A1" s="1" t="s">
        <v>22</v>
      </c>
      <c r="B1" s="14">
        <v>22</v>
      </c>
    </row>
    <row r="2" spans="1:10" ht="15.75" thickBot="1">
      <c r="A2" s="1" t="s">
        <v>0</v>
      </c>
      <c r="B2" s="2"/>
      <c r="D2" s="58" t="s">
        <v>20</v>
      </c>
      <c r="E2" s="56">
        <f>SUM(H18,H30,J43)</f>
        <v>0</v>
      </c>
      <c r="F2" s="40" t="s">
        <v>65</v>
      </c>
      <c r="I2" s="68" t="s">
        <v>66</v>
      </c>
      <c r="J2" s="9"/>
    </row>
    <row r="3" spans="1:2" ht="15.75" thickBot="1">
      <c r="A3" s="1" t="s">
        <v>24</v>
      </c>
      <c r="B3" s="2"/>
    </row>
    <row r="4" spans="1:13" ht="15">
      <c r="A4" s="84" t="s">
        <v>1</v>
      </c>
      <c r="B4" s="85"/>
      <c r="C4" s="85"/>
      <c r="D4" s="85"/>
      <c r="E4" s="85"/>
      <c r="F4" s="85"/>
      <c r="G4" s="85"/>
      <c r="H4" s="65" t="s">
        <v>9</v>
      </c>
      <c r="I4" s="11" t="s">
        <v>26</v>
      </c>
      <c r="J4" s="11" t="s">
        <v>27</v>
      </c>
      <c r="K4" s="11" t="s">
        <v>28</v>
      </c>
      <c r="L4" s="11" t="s">
        <v>29</v>
      </c>
      <c r="M4" s="11" t="s">
        <v>44</v>
      </c>
    </row>
    <row r="5" spans="1:8" ht="15">
      <c r="A5" s="86" t="s">
        <v>2</v>
      </c>
      <c r="B5" s="87"/>
      <c r="C5" s="87"/>
      <c r="D5" s="87"/>
      <c r="E5" s="87"/>
      <c r="F5" s="87"/>
      <c r="G5" s="87"/>
      <c r="H5" s="66" t="s">
        <v>10</v>
      </c>
    </row>
    <row r="6" spans="1:13" ht="15">
      <c r="A6" s="3" t="s">
        <v>3</v>
      </c>
      <c r="B6" s="4"/>
      <c r="C6" s="4"/>
      <c r="D6" s="4"/>
      <c r="E6" s="4"/>
      <c r="F6" s="4"/>
      <c r="G6" s="4"/>
      <c r="H6" s="25" t="s">
        <v>45</v>
      </c>
      <c r="I6" s="11" t="s">
        <v>45</v>
      </c>
      <c r="J6" s="11" t="s">
        <v>45</v>
      </c>
      <c r="K6" s="11" t="s">
        <v>45</v>
      </c>
      <c r="L6" s="11" t="s">
        <v>45</v>
      </c>
      <c r="M6" s="11" t="s">
        <v>45</v>
      </c>
    </row>
    <row r="7" spans="1:8" ht="15">
      <c r="A7" s="3"/>
      <c r="B7" s="4"/>
      <c r="C7" s="4"/>
      <c r="D7" s="4"/>
      <c r="E7" s="4"/>
      <c r="F7" s="4"/>
      <c r="G7" s="4"/>
      <c r="H7" s="8"/>
    </row>
    <row r="8" spans="1:13" ht="15">
      <c r="A8" s="3" t="s">
        <v>4</v>
      </c>
      <c r="B8" s="4"/>
      <c r="C8" s="4"/>
      <c r="D8" s="4"/>
      <c r="E8" s="4"/>
      <c r="F8" s="4"/>
      <c r="G8" s="4"/>
      <c r="H8" s="37">
        <f>(SUM(I8:M8)-MIN(I8:M8)-MAX(I8:M8))/3</f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</row>
    <row r="9" spans="1:9" ht="15">
      <c r="A9" s="3"/>
      <c r="B9" s="4"/>
      <c r="C9" s="4"/>
      <c r="D9" s="4" t="s">
        <v>47</v>
      </c>
      <c r="E9" s="4"/>
      <c r="F9" s="4"/>
      <c r="G9" s="4"/>
      <c r="H9" s="8"/>
      <c r="I9" s="29" t="s">
        <v>48</v>
      </c>
    </row>
    <row r="10" spans="1:13" ht="15">
      <c r="A10" s="3" t="s">
        <v>5</v>
      </c>
      <c r="B10" s="4"/>
      <c r="C10" s="4"/>
      <c r="D10" s="4"/>
      <c r="E10" s="4"/>
      <c r="F10" s="4"/>
      <c r="G10" s="4"/>
      <c r="H10" s="37">
        <f>(SUM(I10:M10)-MIN(I10:M10)-MAX(I10:M10))/3</f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</row>
    <row r="11" spans="1:8" ht="15">
      <c r="A11" s="3"/>
      <c r="B11" s="4"/>
      <c r="C11" s="4"/>
      <c r="D11" s="4"/>
      <c r="E11" s="4"/>
      <c r="F11" s="4"/>
      <c r="G11" s="4"/>
      <c r="H11" s="8"/>
    </row>
    <row r="12" spans="1:13" ht="15">
      <c r="A12" s="3" t="s">
        <v>6</v>
      </c>
      <c r="B12" s="4"/>
      <c r="C12" s="4"/>
      <c r="D12" s="4"/>
      <c r="E12" s="4"/>
      <c r="F12" s="4"/>
      <c r="G12" s="4"/>
      <c r="H12" s="37">
        <f>(SUM(I12:M12)-MIN(I12:M12)-MAX(I12:M12))/3</f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</row>
    <row r="13" spans="1:8" ht="15">
      <c r="A13" s="3"/>
      <c r="B13" s="4"/>
      <c r="C13" s="4"/>
      <c r="D13" s="4"/>
      <c r="E13" s="4"/>
      <c r="F13" s="4"/>
      <c r="G13" s="4"/>
      <c r="H13" s="8"/>
    </row>
    <row r="14" spans="1:13" ht="15">
      <c r="A14" s="3" t="s">
        <v>7</v>
      </c>
      <c r="B14" s="4"/>
      <c r="C14" s="4"/>
      <c r="D14" s="4"/>
      <c r="E14" s="4"/>
      <c r="F14" s="4"/>
      <c r="G14" s="4"/>
      <c r="H14" s="37">
        <f>(SUM(I14:M14)-MIN(I14:M14)-MAX(I14:M14))/3</f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</row>
    <row r="15" spans="1:8" ht="15">
      <c r="A15" s="3"/>
      <c r="B15" s="4"/>
      <c r="C15" s="4"/>
      <c r="D15" s="4"/>
      <c r="E15" s="4"/>
      <c r="F15" s="4"/>
      <c r="G15" s="4"/>
      <c r="H15" s="8"/>
    </row>
    <row r="16" spans="1:13" ht="15">
      <c r="A16" s="3" t="s">
        <v>8</v>
      </c>
      <c r="B16" s="4"/>
      <c r="C16" s="4"/>
      <c r="D16" s="4"/>
      <c r="E16" s="4"/>
      <c r="F16" s="4"/>
      <c r="G16" s="4"/>
      <c r="H16" s="37">
        <f>(SUM(I16:M16)-MIN(I16:M16)-MAX(I16:M16))/3</f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</row>
    <row r="17" spans="1:8" ht="15">
      <c r="A17" s="3"/>
      <c r="B17" s="4"/>
      <c r="C17" s="4"/>
      <c r="D17" s="4"/>
      <c r="E17" s="4"/>
      <c r="F17" s="4"/>
      <c r="G17" s="4"/>
      <c r="H17" s="8"/>
    </row>
    <row r="18" spans="1:9" ht="15.75" thickBot="1">
      <c r="A18" s="5"/>
      <c r="B18" s="6"/>
      <c r="C18" s="6"/>
      <c r="D18" s="6"/>
      <c r="E18" s="6"/>
      <c r="F18" s="6"/>
      <c r="G18" s="7" t="s">
        <v>11</v>
      </c>
      <c r="H18" s="37">
        <f>SUM(H8,H10,H12,H14,H16)</f>
        <v>0</v>
      </c>
      <c r="I18" s="29" t="s">
        <v>46</v>
      </c>
    </row>
    <row r="19" ht="15.75" thickBot="1"/>
    <row r="20" spans="1:13" ht="15">
      <c r="A20" s="84" t="s">
        <v>12</v>
      </c>
      <c r="B20" s="85"/>
      <c r="C20" s="85"/>
      <c r="D20" s="85"/>
      <c r="E20" s="85"/>
      <c r="F20" s="85"/>
      <c r="G20" s="85"/>
      <c r="H20" s="65" t="s">
        <v>9</v>
      </c>
      <c r="I20" s="54" t="s">
        <v>26</v>
      </c>
      <c r="J20" s="11" t="s">
        <v>27</v>
      </c>
      <c r="K20" s="11" t="s">
        <v>28</v>
      </c>
      <c r="L20" s="11" t="s">
        <v>29</v>
      </c>
      <c r="M20" s="11" t="s">
        <v>44</v>
      </c>
    </row>
    <row r="21" spans="1:8" ht="15">
      <c r="A21" s="86" t="s">
        <v>2</v>
      </c>
      <c r="B21" s="87"/>
      <c r="C21" s="87"/>
      <c r="D21" s="87"/>
      <c r="E21" s="87"/>
      <c r="F21" s="87"/>
      <c r="G21" s="87"/>
      <c r="H21" s="66" t="s">
        <v>10</v>
      </c>
    </row>
    <row r="22" spans="1:13" ht="15">
      <c r="A22" s="3" t="s">
        <v>13</v>
      </c>
      <c r="B22" s="4"/>
      <c r="C22" s="4"/>
      <c r="D22" s="4"/>
      <c r="E22" s="4"/>
      <c r="F22" s="4"/>
      <c r="G22" s="4"/>
      <c r="H22" s="37">
        <f>(SUM(I22:M22)-MIN(I22:M22)-MAX(I22:M22))/3</f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</row>
    <row r="23" spans="1:9" ht="15">
      <c r="A23" s="3"/>
      <c r="B23" s="4"/>
      <c r="C23" s="4"/>
      <c r="D23" s="4"/>
      <c r="E23" s="4"/>
      <c r="F23" s="4"/>
      <c r="G23" s="4"/>
      <c r="H23" s="8"/>
      <c r="I23" s="29" t="s">
        <v>49</v>
      </c>
    </row>
    <row r="24" spans="1:13" ht="15">
      <c r="A24" s="3" t="s">
        <v>14</v>
      </c>
      <c r="B24" s="4"/>
      <c r="C24" s="4"/>
      <c r="D24" s="4"/>
      <c r="E24" s="4"/>
      <c r="F24" s="4"/>
      <c r="G24" s="4"/>
      <c r="H24" s="37">
        <f>(SUM(I24:M24)-MIN(I24:M24)-MAX(I24:M24))/3</f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</row>
    <row r="25" spans="1:8" ht="15">
      <c r="A25" s="3"/>
      <c r="B25" s="4"/>
      <c r="C25" s="4"/>
      <c r="D25" s="4"/>
      <c r="E25" s="4"/>
      <c r="F25" s="4"/>
      <c r="G25" s="4"/>
      <c r="H25" s="8"/>
    </row>
    <row r="26" spans="1:13" ht="15">
      <c r="A26" s="3" t="s">
        <v>15</v>
      </c>
      <c r="B26" s="4"/>
      <c r="C26" s="4"/>
      <c r="D26" s="4"/>
      <c r="E26" s="4"/>
      <c r="F26" s="4"/>
      <c r="G26" s="4"/>
      <c r="H26" s="37">
        <f>(SUM(I26:M26)-MIN(I26:M26)-MAX(I26:M26))/3</f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</row>
    <row r="27" spans="1:8" ht="15">
      <c r="A27" s="3"/>
      <c r="B27" s="4"/>
      <c r="C27" s="4"/>
      <c r="D27" s="4"/>
      <c r="E27" s="4"/>
      <c r="F27" s="4"/>
      <c r="G27" s="4"/>
      <c r="H27" s="8"/>
    </row>
    <row r="28" spans="1:13" ht="15">
      <c r="A28" s="3" t="s">
        <v>33</v>
      </c>
      <c r="B28" s="4"/>
      <c r="C28" s="4"/>
      <c r="D28" s="4"/>
      <c r="E28" s="4"/>
      <c r="F28" s="4"/>
      <c r="G28" s="4"/>
      <c r="H28" s="37">
        <f>(SUM(I28:M28)-MIN(I28:M28)-MAX(I28:M28))/3</f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</row>
    <row r="29" spans="1:8" ht="15">
      <c r="A29" s="3"/>
      <c r="B29" s="4"/>
      <c r="C29" s="4"/>
      <c r="D29" s="4"/>
      <c r="E29" s="4"/>
      <c r="F29" s="4"/>
      <c r="G29" s="4"/>
      <c r="H29" s="55"/>
    </row>
    <row r="30" spans="1:9" ht="15.75" thickBot="1">
      <c r="A30" s="5"/>
      <c r="B30" s="6"/>
      <c r="C30" s="6"/>
      <c r="D30" s="6"/>
      <c r="E30" s="6"/>
      <c r="F30" s="6"/>
      <c r="G30" s="60" t="s">
        <v>16</v>
      </c>
      <c r="H30" s="53">
        <f>SUM(H22,H24,H26,H28)</f>
        <v>0</v>
      </c>
      <c r="I30" s="29" t="s">
        <v>50</v>
      </c>
    </row>
    <row r="31" spans="1:8" ht="15.75" thickBot="1">
      <c r="A31" s="4"/>
      <c r="B31" s="4"/>
      <c r="C31" s="4"/>
      <c r="D31" s="4"/>
      <c r="E31" s="4"/>
      <c r="F31" s="4"/>
      <c r="G31" s="4"/>
      <c r="H31" s="9"/>
    </row>
    <row r="32" spans="1:13" ht="15">
      <c r="A32" s="12"/>
      <c r="B32" s="13" t="s">
        <v>17</v>
      </c>
      <c r="C32" s="50" t="s">
        <v>56</v>
      </c>
      <c r="D32" s="51" t="s">
        <v>51</v>
      </c>
      <c r="E32" s="51" t="s">
        <v>53</v>
      </c>
      <c r="F32" s="50" t="s">
        <v>34</v>
      </c>
      <c r="G32" s="51" t="s">
        <v>55</v>
      </c>
      <c r="H32" s="50" t="s">
        <v>55</v>
      </c>
      <c r="I32" s="13"/>
      <c r="J32" s="50" t="s">
        <v>64</v>
      </c>
      <c r="K32" s="28"/>
      <c r="L32" s="28"/>
      <c r="M32" s="10"/>
    </row>
    <row r="33" spans="1:13" ht="15">
      <c r="A33" s="3"/>
      <c r="B33" s="4"/>
      <c r="C33" s="33" t="s">
        <v>57</v>
      </c>
      <c r="D33" s="47" t="s">
        <v>52</v>
      </c>
      <c r="E33" s="47" t="s">
        <v>54</v>
      </c>
      <c r="F33" s="33" t="s">
        <v>19</v>
      </c>
      <c r="G33" s="47" t="s">
        <v>18</v>
      </c>
      <c r="H33" s="33" t="s">
        <v>19</v>
      </c>
      <c r="I33" s="4"/>
      <c r="J33" s="33" t="s">
        <v>19</v>
      </c>
      <c r="K33" s="9"/>
      <c r="L33" s="9"/>
      <c r="M33" s="8"/>
    </row>
    <row r="34" spans="1:13" ht="15">
      <c r="A34" s="3"/>
      <c r="B34" s="4"/>
      <c r="C34" s="4"/>
      <c r="D34" s="4"/>
      <c r="E34" s="4"/>
      <c r="F34" s="4"/>
      <c r="G34" s="4"/>
      <c r="H34" s="4"/>
      <c r="I34" s="9"/>
      <c r="J34" s="9"/>
      <c r="K34" s="9"/>
      <c r="L34" s="9"/>
      <c r="M34" s="8"/>
    </row>
    <row r="35" spans="1:13" ht="15">
      <c r="A35" s="26" t="s">
        <v>35</v>
      </c>
      <c r="B35" s="4"/>
      <c r="C35" s="34">
        <v>1</v>
      </c>
      <c r="D35" s="11">
        <v>0</v>
      </c>
      <c r="E35" s="11">
        <v>0</v>
      </c>
      <c r="F35" s="34">
        <f>15*D35+5*E35</f>
        <v>0</v>
      </c>
      <c r="G35" s="53">
        <v>60</v>
      </c>
      <c r="H35" s="37">
        <f>(60-G35)</f>
        <v>0</v>
      </c>
      <c r="I35" s="4"/>
      <c r="J35" s="37">
        <f>F35+(60-G35)</f>
        <v>0</v>
      </c>
      <c r="K35" s="41" t="s">
        <v>62</v>
      </c>
      <c r="L35" s="9"/>
      <c r="M35" s="8"/>
    </row>
    <row r="36" spans="1:13" ht="15">
      <c r="A36" s="3" t="s">
        <v>38</v>
      </c>
      <c r="B36" s="4"/>
      <c r="C36" s="35"/>
      <c r="D36" s="9"/>
      <c r="E36" s="9"/>
      <c r="F36" s="35"/>
      <c r="G36" s="9"/>
      <c r="H36" s="39"/>
      <c r="I36" s="4"/>
      <c r="J36" s="35"/>
      <c r="K36" s="9"/>
      <c r="L36" s="9"/>
      <c r="M36" s="8"/>
    </row>
    <row r="37" spans="1:13" ht="15">
      <c r="A37" s="3" t="s">
        <v>39</v>
      </c>
      <c r="B37" s="4"/>
      <c r="C37" s="34">
        <v>2</v>
      </c>
      <c r="D37" s="11">
        <v>0</v>
      </c>
      <c r="E37" s="11">
        <v>0</v>
      </c>
      <c r="F37" s="34">
        <f>15*D37+5*E37</f>
        <v>0</v>
      </c>
      <c r="G37" s="53">
        <v>60</v>
      </c>
      <c r="H37" s="37">
        <f>(60-G37)</f>
        <v>0</v>
      </c>
      <c r="I37" s="4"/>
      <c r="J37" s="37">
        <f>F37+(60-G37)</f>
        <v>0</v>
      </c>
      <c r="K37" s="9"/>
      <c r="L37" s="9"/>
      <c r="M37" s="8"/>
    </row>
    <row r="38" spans="1:13" ht="15">
      <c r="A38" s="42" t="s">
        <v>60</v>
      </c>
      <c r="B38" s="4"/>
      <c r="C38" s="35"/>
      <c r="D38" s="9"/>
      <c r="E38" s="9"/>
      <c r="F38" s="35"/>
      <c r="G38" s="9"/>
      <c r="H38" s="39"/>
      <c r="I38" s="4"/>
      <c r="J38" s="35"/>
      <c r="K38" s="9"/>
      <c r="L38" s="9"/>
      <c r="M38" s="8"/>
    </row>
    <row r="39" spans="1:13" ht="15">
      <c r="A39" s="3"/>
      <c r="B39" s="4"/>
      <c r="C39" s="34">
        <v>3</v>
      </c>
      <c r="D39" s="11">
        <v>0</v>
      </c>
      <c r="E39" s="11">
        <v>0</v>
      </c>
      <c r="F39" s="34">
        <f>15*D39+5*E39</f>
        <v>0</v>
      </c>
      <c r="G39" s="53">
        <v>60</v>
      </c>
      <c r="H39" s="37">
        <f>(60-G39)</f>
        <v>0</v>
      </c>
      <c r="I39" s="4"/>
      <c r="J39" s="37">
        <f>F39+(60-G39)</f>
        <v>0</v>
      </c>
      <c r="K39" s="9"/>
      <c r="L39" s="9"/>
      <c r="M39" s="8"/>
    </row>
    <row r="40" spans="1:13" ht="15">
      <c r="A40" s="26" t="s">
        <v>36</v>
      </c>
      <c r="B40" s="4"/>
      <c r="C40" s="35"/>
      <c r="D40" s="9"/>
      <c r="E40" s="9"/>
      <c r="F40" s="35"/>
      <c r="G40" s="9"/>
      <c r="H40" s="39"/>
      <c r="I40" s="4"/>
      <c r="J40" s="35"/>
      <c r="K40" s="9"/>
      <c r="L40" s="9"/>
      <c r="M40" s="8"/>
    </row>
    <row r="41" spans="1:13" ht="15">
      <c r="A41" s="3" t="s">
        <v>37</v>
      </c>
      <c r="B41" s="4"/>
      <c r="C41" s="34">
        <v>4</v>
      </c>
      <c r="D41" s="11">
        <v>0</v>
      </c>
      <c r="E41" s="11">
        <v>0</v>
      </c>
      <c r="F41" s="34">
        <f>15*D41+5*E41</f>
        <v>0</v>
      </c>
      <c r="G41" s="53">
        <v>60</v>
      </c>
      <c r="H41" s="37">
        <f>(60-G41)</f>
        <v>0</v>
      </c>
      <c r="I41" s="4"/>
      <c r="J41" s="37">
        <f>F41+(60-G41)</f>
        <v>0</v>
      </c>
      <c r="K41" s="9"/>
      <c r="L41" s="9"/>
      <c r="M41" s="8"/>
    </row>
    <row r="42" spans="1:13" ht="15">
      <c r="A42" s="3" t="s">
        <v>58</v>
      </c>
      <c r="B42" s="4"/>
      <c r="C42" s="4"/>
      <c r="D42" s="4"/>
      <c r="E42" s="4"/>
      <c r="F42" s="4"/>
      <c r="G42" s="4"/>
      <c r="H42" s="4"/>
      <c r="I42" s="4"/>
      <c r="J42" s="9"/>
      <c r="K42" s="9"/>
      <c r="L42" s="9"/>
      <c r="M42" s="8"/>
    </row>
    <row r="43" spans="1:13" ht="15">
      <c r="A43" s="3" t="s">
        <v>59</v>
      </c>
      <c r="B43" s="4"/>
      <c r="C43" s="4"/>
      <c r="D43" s="4"/>
      <c r="E43" s="4"/>
      <c r="F43" s="4"/>
      <c r="G43" s="4"/>
      <c r="H43" s="4"/>
      <c r="I43" s="62" t="s">
        <v>21</v>
      </c>
      <c r="J43" s="37">
        <f>SUM(J35,J37,J39,J41)</f>
        <v>0</v>
      </c>
      <c r="K43" s="41" t="s">
        <v>63</v>
      </c>
      <c r="L43" s="9"/>
      <c r="M43" s="8"/>
    </row>
    <row r="44" spans="1:13" ht="15.75" thickBot="1">
      <c r="A44" s="43" t="s">
        <v>61</v>
      </c>
      <c r="B44" s="6"/>
      <c r="C44" s="6"/>
      <c r="D44" s="6"/>
      <c r="E44" s="6"/>
      <c r="F44" s="6"/>
      <c r="G44" s="6"/>
      <c r="H44" s="6"/>
      <c r="I44" s="44"/>
      <c r="J44" s="44"/>
      <c r="K44" s="44"/>
      <c r="L44" s="44"/>
      <c r="M44" s="45"/>
    </row>
  </sheetData>
  <sheetProtection/>
  <mergeCells count="4">
    <mergeCell ref="A4:G4"/>
    <mergeCell ref="A5:G5"/>
    <mergeCell ref="A20:G20"/>
    <mergeCell ref="A21:G21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7">
      <selection activeCell="F46" sqref="F46"/>
    </sheetView>
  </sheetViews>
  <sheetFormatPr defaultColWidth="9.140625" defaultRowHeight="15"/>
  <cols>
    <col min="1" max="1" width="11.421875" style="0" customWidth="1"/>
    <col min="2" max="2" width="28.8515625" style="0" customWidth="1"/>
    <col min="4" max="4" width="10.421875" style="0" customWidth="1"/>
    <col min="5" max="5" width="10.00390625" style="0" customWidth="1"/>
    <col min="6" max="6" width="8.140625" style="0" customWidth="1"/>
    <col min="7" max="7" width="10.140625" style="0" customWidth="1"/>
    <col min="9" max="13" width="9.140625" style="1" customWidth="1"/>
  </cols>
  <sheetData>
    <row r="1" spans="1:2" ht="15.75" thickBot="1">
      <c r="A1" s="1" t="s">
        <v>22</v>
      </c>
      <c r="B1" s="14">
        <v>23</v>
      </c>
    </row>
    <row r="2" spans="1:10" ht="15.75" thickBot="1">
      <c r="A2" s="1" t="s">
        <v>0</v>
      </c>
      <c r="B2" s="2"/>
      <c r="D2" s="58" t="s">
        <v>20</v>
      </c>
      <c r="E2" s="56">
        <f>SUM(H18,H30,J43)</f>
        <v>0</v>
      </c>
      <c r="F2" s="40" t="s">
        <v>65</v>
      </c>
      <c r="I2" s="68" t="s">
        <v>66</v>
      </c>
      <c r="J2" s="9"/>
    </row>
    <row r="3" spans="1:2" ht="15.75" thickBot="1">
      <c r="A3" s="1" t="s">
        <v>24</v>
      </c>
      <c r="B3" s="2"/>
    </row>
    <row r="4" spans="1:13" ht="15">
      <c r="A4" s="84" t="s">
        <v>1</v>
      </c>
      <c r="B4" s="85"/>
      <c r="C4" s="85"/>
      <c r="D4" s="85"/>
      <c r="E4" s="85"/>
      <c r="F4" s="85"/>
      <c r="G4" s="85"/>
      <c r="H4" s="65" t="s">
        <v>9</v>
      </c>
      <c r="I4" s="11" t="s">
        <v>26</v>
      </c>
      <c r="J4" s="11" t="s">
        <v>27</v>
      </c>
      <c r="K4" s="11" t="s">
        <v>28</v>
      </c>
      <c r="L4" s="11" t="s">
        <v>29</v>
      </c>
      <c r="M4" s="11" t="s">
        <v>44</v>
      </c>
    </row>
    <row r="5" spans="1:8" ht="15">
      <c r="A5" s="86" t="s">
        <v>2</v>
      </c>
      <c r="B5" s="87"/>
      <c r="C5" s="87"/>
      <c r="D5" s="87"/>
      <c r="E5" s="87"/>
      <c r="F5" s="87"/>
      <c r="G5" s="87"/>
      <c r="H5" s="66" t="s">
        <v>10</v>
      </c>
    </row>
    <row r="6" spans="1:13" ht="15">
      <c r="A6" s="3" t="s">
        <v>3</v>
      </c>
      <c r="B6" s="4"/>
      <c r="C6" s="4"/>
      <c r="D6" s="4"/>
      <c r="E6" s="4"/>
      <c r="F6" s="4"/>
      <c r="G6" s="4"/>
      <c r="H6" s="25" t="s">
        <v>45</v>
      </c>
      <c r="I6" s="11" t="s">
        <v>45</v>
      </c>
      <c r="J6" s="11" t="s">
        <v>45</v>
      </c>
      <c r="K6" s="11" t="s">
        <v>45</v>
      </c>
      <c r="L6" s="11" t="s">
        <v>45</v>
      </c>
      <c r="M6" s="11" t="s">
        <v>45</v>
      </c>
    </row>
    <row r="7" spans="1:8" ht="15">
      <c r="A7" s="3"/>
      <c r="B7" s="4"/>
      <c r="C7" s="4"/>
      <c r="D7" s="4"/>
      <c r="E7" s="4"/>
      <c r="F7" s="4"/>
      <c r="G7" s="4"/>
      <c r="H7" s="8"/>
    </row>
    <row r="8" spans="1:13" ht="15">
      <c r="A8" s="3" t="s">
        <v>4</v>
      </c>
      <c r="B8" s="4"/>
      <c r="C8" s="4"/>
      <c r="D8" s="4"/>
      <c r="E8" s="4"/>
      <c r="F8" s="4"/>
      <c r="G8" s="4"/>
      <c r="H8" s="37">
        <f>(SUM(I8:M8)-MIN(I8:M8)-MAX(I8:M8))/3</f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</row>
    <row r="9" spans="1:9" ht="15">
      <c r="A9" s="3"/>
      <c r="B9" s="4"/>
      <c r="C9" s="4"/>
      <c r="D9" s="4" t="s">
        <v>47</v>
      </c>
      <c r="E9" s="4"/>
      <c r="F9" s="4"/>
      <c r="G9" s="4"/>
      <c r="H9" s="8"/>
      <c r="I9" s="29" t="s">
        <v>48</v>
      </c>
    </row>
    <row r="10" spans="1:13" ht="15">
      <c r="A10" s="3" t="s">
        <v>5</v>
      </c>
      <c r="B10" s="4"/>
      <c r="C10" s="4"/>
      <c r="D10" s="4"/>
      <c r="E10" s="4"/>
      <c r="F10" s="4"/>
      <c r="G10" s="4"/>
      <c r="H10" s="37">
        <f>(SUM(I10:M10)-MIN(I10:M10)-MAX(I10:M10))/3</f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</row>
    <row r="11" spans="1:8" ht="15">
      <c r="A11" s="3"/>
      <c r="B11" s="4"/>
      <c r="C11" s="4"/>
      <c r="D11" s="4"/>
      <c r="E11" s="4"/>
      <c r="F11" s="4"/>
      <c r="G11" s="4"/>
      <c r="H11" s="8"/>
    </row>
    <row r="12" spans="1:13" ht="15">
      <c r="A12" s="3" t="s">
        <v>6</v>
      </c>
      <c r="B12" s="4"/>
      <c r="C12" s="4"/>
      <c r="D12" s="4"/>
      <c r="E12" s="4"/>
      <c r="F12" s="4"/>
      <c r="G12" s="4"/>
      <c r="H12" s="37">
        <f>(SUM(I12:M12)-MIN(I12:M12)-MAX(I12:M12))/3</f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</row>
    <row r="13" spans="1:8" ht="15">
      <c r="A13" s="3"/>
      <c r="B13" s="4"/>
      <c r="C13" s="4"/>
      <c r="D13" s="4"/>
      <c r="E13" s="4"/>
      <c r="F13" s="4"/>
      <c r="G13" s="4"/>
      <c r="H13" s="8"/>
    </row>
    <row r="14" spans="1:13" ht="15">
      <c r="A14" s="3" t="s">
        <v>7</v>
      </c>
      <c r="B14" s="4"/>
      <c r="C14" s="4"/>
      <c r="D14" s="4"/>
      <c r="E14" s="4"/>
      <c r="F14" s="4"/>
      <c r="G14" s="4"/>
      <c r="H14" s="37">
        <f>(SUM(I14:M14)-MIN(I14:M14)-MAX(I14:M14))/3</f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</row>
    <row r="15" spans="1:8" ht="15">
      <c r="A15" s="3"/>
      <c r="B15" s="4"/>
      <c r="C15" s="4"/>
      <c r="D15" s="4"/>
      <c r="E15" s="4"/>
      <c r="F15" s="4"/>
      <c r="G15" s="4"/>
      <c r="H15" s="8"/>
    </row>
    <row r="16" spans="1:13" ht="15">
      <c r="A16" s="3" t="s">
        <v>8</v>
      </c>
      <c r="B16" s="4"/>
      <c r="C16" s="4"/>
      <c r="D16" s="4"/>
      <c r="E16" s="4"/>
      <c r="F16" s="4"/>
      <c r="G16" s="4"/>
      <c r="H16" s="37">
        <f>(SUM(I16:M16)-MIN(I16:M16)-MAX(I16:M16))/3</f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</row>
    <row r="17" spans="1:8" ht="15">
      <c r="A17" s="3"/>
      <c r="B17" s="4"/>
      <c r="C17" s="4"/>
      <c r="D17" s="4"/>
      <c r="E17" s="4"/>
      <c r="F17" s="4"/>
      <c r="G17" s="4"/>
      <c r="H17" s="8"/>
    </row>
    <row r="18" spans="1:9" ht="15.75" thickBot="1">
      <c r="A18" s="5"/>
      <c r="B18" s="6"/>
      <c r="C18" s="6"/>
      <c r="D18" s="6"/>
      <c r="E18" s="6"/>
      <c r="F18" s="6"/>
      <c r="G18" s="7" t="s">
        <v>11</v>
      </c>
      <c r="H18" s="37">
        <f>SUM(H8,H10,H12,H14,H16)</f>
        <v>0</v>
      </c>
      <c r="I18" s="29" t="s">
        <v>46</v>
      </c>
    </row>
    <row r="19" ht="15.75" thickBot="1"/>
    <row r="20" spans="1:13" ht="15">
      <c r="A20" s="84" t="s">
        <v>12</v>
      </c>
      <c r="B20" s="85"/>
      <c r="C20" s="85"/>
      <c r="D20" s="85"/>
      <c r="E20" s="85"/>
      <c r="F20" s="85"/>
      <c r="G20" s="85"/>
      <c r="H20" s="65" t="s">
        <v>9</v>
      </c>
      <c r="I20" s="54" t="s">
        <v>26</v>
      </c>
      <c r="J20" s="11" t="s">
        <v>27</v>
      </c>
      <c r="K20" s="11" t="s">
        <v>28</v>
      </c>
      <c r="L20" s="11" t="s">
        <v>29</v>
      </c>
      <c r="M20" s="11" t="s">
        <v>44</v>
      </c>
    </row>
    <row r="21" spans="1:8" ht="15">
      <c r="A21" s="86" t="s">
        <v>2</v>
      </c>
      <c r="B21" s="87"/>
      <c r="C21" s="87"/>
      <c r="D21" s="87"/>
      <c r="E21" s="87"/>
      <c r="F21" s="87"/>
      <c r="G21" s="87"/>
      <c r="H21" s="66" t="s">
        <v>10</v>
      </c>
    </row>
    <row r="22" spans="1:13" ht="15">
      <c r="A22" s="3" t="s">
        <v>13</v>
      </c>
      <c r="B22" s="4"/>
      <c r="C22" s="4"/>
      <c r="D22" s="4"/>
      <c r="E22" s="4"/>
      <c r="F22" s="4"/>
      <c r="G22" s="4"/>
      <c r="H22" s="37">
        <f>(SUM(I22:M22)-MIN(I22:M22)-MAX(I22:M22))/3</f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</row>
    <row r="23" spans="1:9" ht="15">
      <c r="A23" s="3"/>
      <c r="B23" s="4"/>
      <c r="C23" s="4"/>
      <c r="D23" s="4"/>
      <c r="E23" s="4"/>
      <c r="F23" s="4"/>
      <c r="G23" s="4"/>
      <c r="H23" s="8"/>
      <c r="I23" s="29" t="s">
        <v>49</v>
      </c>
    </row>
    <row r="24" spans="1:13" ht="15">
      <c r="A24" s="3" t="s">
        <v>14</v>
      </c>
      <c r="B24" s="4"/>
      <c r="C24" s="4"/>
      <c r="D24" s="4"/>
      <c r="E24" s="4"/>
      <c r="F24" s="4"/>
      <c r="G24" s="4"/>
      <c r="H24" s="37">
        <f>(SUM(I24:M24)-MIN(I24:M24)-MAX(I24:M24))/3</f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</row>
    <row r="25" spans="1:8" ht="15">
      <c r="A25" s="3"/>
      <c r="B25" s="4"/>
      <c r="C25" s="4"/>
      <c r="D25" s="4"/>
      <c r="E25" s="4"/>
      <c r="F25" s="4"/>
      <c r="G25" s="4"/>
      <c r="H25" s="8"/>
    </row>
    <row r="26" spans="1:13" ht="15">
      <c r="A26" s="3" t="s">
        <v>15</v>
      </c>
      <c r="B26" s="4"/>
      <c r="C26" s="4"/>
      <c r="D26" s="4"/>
      <c r="E26" s="4"/>
      <c r="F26" s="4"/>
      <c r="G26" s="4"/>
      <c r="H26" s="37">
        <f>(SUM(I26:M26)-MIN(I26:M26)-MAX(I26:M26))/3</f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</row>
    <row r="27" spans="1:8" ht="15">
      <c r="A27" s="3"/>
      <c r="B27" s="4"/>
      <c r="C27" s="4"/>
      <c r="D27" s="4"/>
      <c r="E27" s="4"/>
      <c r="F27" s="4"/>
      <c r="G27" s="4"/>
      <c r="H27" s="8"/>
    </row>
    <row r="28" spans="1:13" ht="15">
      <c r="A28" s="3" t="s">
        <v>33</v>
      </c>
      <c r="B28" s="4"/>
      <c r="C28" s="4"/>
      <c r="D28" s="4"/>
      <c r="E28" s="4"/>
      <c r="F28" s="4"/>
      <c r="G28" s="4"/>
      <c r="H28" s="37">
        <f>(SUM(I28:M28)-MIN(I28:M28)-MAX(I28:M28))/3</f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</row>
    <row r="29" spans="1:8" ht="15">
      <c r="A29" s="3"/>
      <c r="B29" s="4"/>
      <c r="C29" s="4"/>
      <c r="D29" s="4"/>
      <c r="E29" s="4"/>
      <c r="F29" s="4"/>
      <c r="G29" s="4"/>
      <c r="H29" s="55"/>
    </row>
    <row r="30" spans="1:9" ht="15.75" thickBot="1">
      <c r="A30" s="5"/>
      <c r="B30" s="6"/>
      <c r="C30" s="6"/>
      <c r="D30" s="6"/>
      <c r="E30" s="6"/>
      <c r="F30" s="6"/>
      <c r="G30" s="60" t="s">
        <v>16</v>
      </c>
      <c r="H30" s="53">
        <f>SUM(H22,H24,H26,H28)</f>
        <v>0</v>
      </c>
      <c r="I30" s="29" t="s">
        <v>50</v>
      </c>
    </row>
    <row r="31" spans="1:8" ht="15.75" thickBot="1">
      <c r="A31" s="4"/>
      <c r="B31" s="4"/>
      <c r="C31" s="4"/>
      <c r="D31" s="4"/>
      <c r="E31" s="4"/>
      <c r="F31" s="4"/>
      <c r="G31" s="4"/>
      <c r="H31" s="9"/>
    </row>
    <row r="32" spans="1:13" ht="15">
      <c r="A32" s="12"/>
      <c r="B32" s="13" t="s">
        <v>17</v>
      </c>
      <c r="C32" s="50" t="s">
        <v>56</v>
      </c>
      <c r="D32" s="51" t="s">
        <v>51</v>
      </c>
      <c r="E32" s="51" t="s">
        <v>53</v>
      </c>
      <c r="F32" s="50" t="s">
        <v>34</v>
      </c>
      <c r="G32" s="51" t="s">
        <v>55</v>
      </c>
      <c r="H32" s="50" t="s">
        <v>55</v>
      </c>
      <c r="I32" s="13"/>
      <c r="J32" s="50" t="s">
        <v>64</v>
      </c>
      <c r="K32" s="28"/>
      <c r="L32" s="28"/>
      <c r="M32" s="10"/>
    </row>
    <row r="33" spans="1:13" ht="15">
      <c r="A33" s="3"/>
      <c r="B33" s="4"/>
      <c r="C33" s="33" t="s">
        <v>57</v>
      </c>
      <c r="D33" s="47" t="s">
        <v>52</v>
      </c>
      <c r="E33" s="47" t="s">
        <v>54</v>
      </c>
      <c r="F33" s="33" t="s">
        <v>19</v>
      </c>
      <c r="G33" s="47" t="s">
        <v>18</v>
      </c>
      <c r="H33" s="33" t="s">
        <v>19</v>
      </c>
      <c r="I33" s="4"/>
      <c r="J33" s="33" t="s">
        <v>19</v>
      </c>
      <c r="K33" s="9"/>
      <c r="L33" s="9"/>
      <c r="M33" s="8"/>
    </row>
    <row r="34" spans="1:13" ht="15">
      <c r="A34" s="3"/>
      <c r="B34" s="4"/>
      <c r="C34" s="4"/>
      <c r="D34" s="4"/>
      <c r="E34" s="4"/>
      <c r="F34" s="4"/>
      <c r="G34" s="4"/>
      <c r="H34" s="4"/>
      <c r="I34" s="9"/>
      <c r="J34" s="9"/>
      <c r="K34" s="9"/>
      <c r="L34" s="9"/>
      <c r="M34" s="8"/>
    </row>
    <row r="35" spans="1:13" ht="15">
      <c r="A35" s="26" t="s">
        <v>35</v>
      </c>
      <c r="B35" s="4"/>
      <c r="C35" s="34">
        <v>1</v>
      </c>
      <c r="D35" s="11">
        <v>0</v>
      </c>
      <c r="E35" s="11">
        <v>0</v>
      </c>
      <c r="F35" s="34">
        <f>15*D35+5*E35</f>
        <v>0</v>
      </c>
      <c r="G35" s="53">
        <v>60</v>
      </c>
      <c r="H35" s="37">
        <f>(60-G35)</f>
        <v>0</v>
      </c>
      <c r="I35" s="4"/>
      <c r="J35" s="37">
        <f>F35+(60-G35)</f>
        <v>0</v>
      </c>
      <c r="K35" s="41" t="s">
        <v>62</v>
      </c>
      <c r="L35" s="9"/>
      <c r="M35" s="8"/>
    </row>
    <row r="36" spans="1:13" ht="15">
      <c r="A36" s="3" t="s">
        <v>38</v>
      </c>
      <c r="B36" s="4"/>
      <c r="C36" s="35"/>
      <c r="D36" s="9"/>
      <c r="E36" s="9"/>
      <c r="F36" s="35"/>
      <c r="G36" s="9"/>
      <c r="H36" s="39"/>
      <c r="I36" s="4"/>
      <c r="J36" s="35"/>
      <c r="K36" s="9"/>
      <c r="L36" s="9"/>
      <c r="M36" s="8"/>
    </row>
    <row r="37" spans="1:13" ht="15">
      <c r="A37" s="3" t="s">
        <v>39</v>
      </c>
      <c r="B37" s="4"/>
      <c r="C37" s="34">
        <v>2</v>
      </c>
      <c r="D37" s="11">
        <v>0</v>
      </c>
      <c r="E37" s="11">
        <v>0</v>
      </c>
      <c r="F37" s="34">
        <f>15*D37+5*E37</f>
        <v>0</v>
      </c>
      <c r="G37" s="53">
        <v>60</v>
      </c>
      <c r="H37" s="37">
        <f>(60-G37)</f>
        <v>0</v>
      </c>
      <c r="I37" s="4"/>
      <c r="J37" s="37">
        <f>F37+(60-G37)</f>
        <v>0</v>
      </c>
      <c r="K37" s="9"/>
      <c r="L37" s="9"/>
      <c r="M37" s="8"/>
    </row>
    <row r="38" spans="1:13" ht="15">
      <c r="A38" s="42" t="s">
        <v>60</v>
      </c>
      <c r="B38" s="4"/>
      <c r="C38" s="35"/>
      <c r="D38" s="9"/>
      <c r="E38" s="9"/>
      <c r="F38" s="35"/>
      <c r="G38" s="9"/>
      <c r="H38" s="39"/>
      <c r="I38" s="4"/>
      <c r="J38" s="35"/>
      <c r="K38" s="9"/>
      <c r="L38" s="9"/>
      <c r="M38" s="8"/>
    </row>
    <row r="39" spans="1:13" ht="15">
      <c r="A39" s="3"/>
      <c r="B39" s="4"/>
      <c r="C39" s="34">
        <v>3</v>
      </c>
      <c r="D39" s="11">
        <v>0</v>
      </c>
      <c r="E39" s="11">
        <v>0</v>
      </c>
      <c r="F39" s="34">
        <f>15*D39+5*E39</f>
        <v>0</v>
      </c>
      <c r="G39" s="53">
        <v>60</v>
      </c>
      <c r="H39" s="37">
        <f>(60-G39)</f>
        <v>0</v>
      </c>
      <c r="I39" s="4"/>
      <c r="J39" s="37">
        <f>F39+(60-G39)</f>
        <v>0</v>
      </c>
      <c r="K39" s="9"/>
      <c r="L39" s="9"/>
      <c r="M39" s="8"/>
    </row>
    <row r="40" spans="1:13" ht="15">
      <c r="A40" s="26" t="s">
        <v>36</v>
      </c>
      <c r="B40" s="4"/>
      <c r="C40" s="35"/>
      <c r="D40" s="9"/>
      <c r="E40" s="9"/>
      <c r="F40" s="35"/>
      <c r="G40" s="9"/>
      <c r="H40" s="39"/>
      <c r="I40" s="4"/>
      <c r="J40" s="35"/>
      <c r="K40" s="9"/>
      <c r="L40" s="9"/>
      <c r="M40" s="8"/>
    </row>
    <row r="41" spans="1:13" ht="15">
      <c r="A41" s="3" t="s">
        <v>37</v>
      </c>
      <c r="B41" s="4"/>
      <c r="C41" s="34">
        <v>4</v>
      </c>
      <c r="D41" s="11">
        <v>0</v>
      </c>
      <c r="E41" s="11">
        <v>0</v>
      </c>
      <c r="F41" s="34">
        <f>15*D41+5*E41</f>
        <v>0</v>
      </c>
      <c r="G41" s="53">
        <v>60</v>
      </c>
      <c r="H41" s="37">
        <f>(60-G41)</f>
        <v>0</v>
      </c>
      <c r="I41" s="4"/>
      <c r="J41" s="37">
        <f>F41+(60-G41)</f>
        <v>0</v>
      </c>
      <c r="K41" s="9"/>
      <c r="L41" s="9"/>
      <c r="M41" s="8"/>
    </row>
    <row r="42" spans="1:13" ht="15">
      <c r="A42" s="3" t="s">
        <v>58</v>
      </c>
      <c r="B42" s="4"/>
      <c r="C42" s="4"/>
      <c r="D42" s="4"/>
      <c r="E42" s="4"/>
      <c r="F42" s="4"/>
      <c r="G42" s="4"/>
      <c r="H42" s="4"/>
      <c r="I42" s="4"/>
      <c r="J42" s="9"/>
      <c r="K42" s="9"/>
      <c r="L42" s="9"/>
      <c r="M42" s="8"/>
    </row>
    <row r="43" spans="1:13" ht="15">
      <c r="A43" s="3" t="s">
        <v>59</v>
      </c>
      <c r="B43" s="4"/>
      <c r="C43" s="4"/>
      <c r="D43" s="4"/>
      <c r="E43" s="4"/>
      <c r="F43" s="4"/>
      <c r="G43" s="4"/>
      <c r="H43" s="4"/>
      <c r="I43" s="62" t="s">
        <v>21</v>
      </c>
      <c r="J43" s="37">
        <f>SUM(J35,J37,J39,J41)</f>
        <v>0</v>
      </c>
      <c r="K43" s="41" t="s">
        <v>63</v>
      </c>
      <c r="L43" s="9"/>
      <c r="M43" s="8"/>
    </row>
    <row r="44" spans="1:13" ht="15.75" thickBot="1">
      <c r="A44" s="43" t="s">
        <v>61</v>
      </c>
      <c r="B44" s="6"/>
      <c r="C44" s="6"/>
      <c r="D44" s="6"/>
      <c r="E44" s="6"/>
      <c r="F44" s="6"/>
      <c r="G44" s="6"/>
      <c r="H44" s="6"/>
      <c r="I44" s="44"/>
      <c r="J44" s="44"/>
      <c r="K44" s="44"/>
      <c r="L44" s="44"/>
      <c r="M44" s="45"/>
    </row>
  </sheetData>
  <sheetProtection/>
  <mergeCells count="4">
    <mergeCell ref="A4:G4"/>
    <mergeCell ref="A5:G5"/>
    <mergeCell ref="A20:G20"/>
    <mergeCell ref="A21:G21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F46" sqref="F46"/>
    </sheetView>
  </sheetViews>
  <sheetFormatPr defaultColWidth="9.140625" defaultRowHeight="15"/>
  <cols>
    <col min="1" max="1" width="11.421875" style="0" customWidth="1"/>
    <col min="2" max="2" width="28.8515625" style="0" customWidth="1"/>
    <col min="4" max="4" width="10.421875" style="0" customWidth="1"/>
    <col min="5" max="5" width="10.00390625" style="0" customWidth="1"/>
    <col min="6" max="6" width="8.140625" style="0" customWidth="1"/>
    <col min="7" max="7" width="10.140625" style="0" customWidth="1"/>
    <col min="9" max="13" width="9.140625" style="1" customWidth="1"/>
  </cols>
  <sheetData>
    <row r="1" spans="1:2" ht="15.75" thickBot="1">
      <c r="A1" s="1" t="s">
        <v>22</v>
      </c>
      <c r="B1" s="14">
        <v>24</v>
      </c>
    </row>
    <row r="2" spans="1:10" ht="15.75" thickBot="1">
      <c r="A2" s="1" t="s">
        <v>0</v>
      </c>
      <c r="B2" s="2"/>
      <c r="D2" s="58" t="s">
        <v>20</v>
      </c>
      <c r="E2" s="56">
        <f>SUM(H18,H30,J43)</f>
        <v>0</v>
      </c>
      <c r="F2" s="40" t="s">
        <v>65</v>
      </c>
      <c r="I2" s="68" t="s">
        <v>66</v>
      </c>
      <c r="J2" s="9"/>
    </row>
    <row r="3" spans="1:2" ht="15.75" thickBot="1">
      <c r="A3" s="1" t="s">
        <v>24</v>
      </c>
      <c r="B3" s="2"/>
    </row>
    <row r="4" spans="1:13" ht="15">
      <c r="A4" s="84" t="s">
        <v>1</v>
      </c>
      <c r="B4" s="85"/>
      <c r="C4" s="85"/>
      <c r="D4" s="85"/>
      <c r="E4" s="85"/>
      <c r="F4" s="85"/>
      <c r="G4" s="85"/>
      <c r="H4" s="65" t="s">
        <v>9</v>
      </c>
      <c r="I4" s="11" t="s">
        <v>26</v>
      </c>
      <c r="J4" s="11" t="s">
        <v>27</v>
      </c>
      <c r="K4" s="11" t="s">
        <v>28</v>
      </c>
      <c r="L4" s="11" t="s">
        <v>29</v>
      </c>
      <c r="M4" s="11" t="s">
        <v>44</v>
      </c>
    </row>
    <row r="5" spans="1:8" ht="15">
      <c r="A5" s="86" t="s">
        <v>2</v>
      </c>
      <c r="B5" s="87"/>
      <c r="C5" s="87"/>
      <c r="D5" s="87"/>
      <c r="E5" s="87"/>
      <c r="F5" s="87"/>
      <c r="G5" s="87"/>
      <c r="H5" s="66" t="s">
        <v>10</v>
      </c>
    </row>
    <row r="6" spans="1:13" ht="15">
      <c r="A6" s="3" t="s">
        <v>3</v>
      </c>
      <c r="B6" s="4"/>
      <c r="C6" s="4"/>
      <c r="D6" s="4"/>
      <c r="E6" s="4"/>
      <c r="F6" s="4"/>
      <c r="G6" s="4"/>
      <c r="H6" s="25" t="s">
        <v>45</v>
      </c>
      <c r="I6" s="11" t="s">
        <v>45</v>
      </c>
      <c r="J6" s="11" t="s">
        <v>45</v>
      </c>
      <c r="K6" s="11" t="s">
        <v>45</v>
      </c>
      <c r="L6" s="11" t="s">
        <v>45</v>
      </c>
      <c r="M6" s="11" t="s">
        <v>45</v>
      </c>
    </row>
    <row r="7" spans="1:8" ht="15">
      <c r="A7" s="3"/>
      <c r="B7" s="4"/>
      <c r="C7" s="4"/>
      <c r="D7" s="4"/>
      <c r="E7" s="4"/>
      <c r="F7" s="4"/>
      <c r="G7" s="4"/>
      <c r="H7" s="8"/>
    </row>
    <row r="8" spans="1:13" ht="15">
      <c r="A8" s="3" t="s">
        <v>4</v>
      </c>
      <c r="B8" s="4"/>
      <c r="C8" s="4"/>
      <c r="D8" s="4"/>
      <c r="E8" s="4"/>
      <c r="F8" s="4"/>
      <c r="G8" s="4"/>
      <c r="H8" s="37">
        <f>(SUM(I8:M8)-MIN(I8:M8)-MAX(I8:M8))/3</f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</row>
    <row r="9" spans="1:9" ht="15">
      <c r="A9" s="3"/>
      <c r="B9" s="4"/>
      <c r="C9" s="4"/>
      <c r="D9" s="4" t="s">
        <v>47</v>
      </c>
      <c r="E9" s="4"/>
      <c r="F9" s="4"/>
      <c r="G9" s="4"/>
      <c r="H9" s="8"/>
      <c r="I9" s="29" t="s">
        <v>48</v>
      </c>
    </row>
    <row r="10" spans="1:13" ht="15">
      <c r="A10" s="3" t="s">
        <v>5</v>
      </c>
      <c r="B10" s="4"/>
      <c r="C10" s="4"/>
      <c r="D10" s="4"/>
      <c r="E10" s="4"/>
      <c r="F10" s="4"/>
      <c r="G10" s="4"/>
      <c r="H10" s="37">
        <f>(SUM(I10:M10)-MIN(I10:M10)-MAX(I10:M10))/3</f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</row>
    <row r="11" spans="1:8" ht="15">
      <c r="A11" s="3"/>
      <c r="B11" s="4"/>
      <c r="C11" s="4"/>
      <c r="D11" s="4"/>
      <c r="E11" s="4"/>
      <c r="F11" s="4"/>
      <c r="G11" s="4"/>
      <c r="H11" s="8"/>
    </row>
    <row r="12" spans="1:13" ht="15">
      <c r="A12" s="3" t="s">
        <v>6</v>
      </c>
      <c r="B12" s="4"/>
      <c r="C12" s="4"/>
      <c r="D12" s="4"/>
      <c r="E12" s="4"/>
      <c r="F12" s="4"/>
      <c r="G12" s="4"/>
      <c r="H12" s="37">
        <f>(SUM(I12:M12)-MIN(I12:M12)-MAX(I12:M12))/3</f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</row>
    <row r="13" spans="1:8" ht="15">
      <c r="A13" s="3"/>
      <c r="B13" s="4"/>
      <c r="C13" s="4"/>
      <c r="D13" s="4"/>
      <c r="E13" s="4"/>
      <c r="F13" s="4"/>
      <c r="G13" s="4"/>
      <c r="H13" s="8"/>
    </row>
    <row r="14" spans="1:13" ht="15">
      <c r="A14" s="3" t="s">
        <v>7</v>
      </c>
      <c r="B14" s="4"/>
      <c r="C14" s="4"/>
      <c r="D14" s="4"/>
      <c r="E14" s="4"/>
      <c r="F14" s="4"/>
      <c r="G14" s="4"/>
      <c r="H14" s="37">
        <f>(SUM(I14:M14)-MIN(I14:M14)-MAX(I14:M14))/3</f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</row>
    <row r="15" spans="1:8" ht="15">
      <c r="A15" s="3"/>
      <c r="B15" s="4"/>
      <c r="C15" s="4"/>
      <c r="D15" s="4"/>
      <c r="E15" s="4"/>
      <c r="F15" s="4"/>
      <c r="G15" s="4"/>
      <c r="H15" s="8"/>
    </row>
    <row r="16" spans="1:13" ht="15">
      <c r="A16" s="3" t="s">
        <v>8</v>
      </c>
      <c r="B16" s="4"/>
      <c r="C16" s="4"/>
      <c r="D16" s="4"/>
      <c r="E16" s="4"/>
      <c r="F16" s="4"/>
      <c r="G16" s="4"/>
      <c r="H16" s="37">
        <f>(SUM(I16:M16)-MIN(I16:M16)-MAX(I16:M16))/3</f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</row>
    <row r="17" spans="1:8" ht="15">
      <c r="A17" s="3"/>
      <c r="B17" s="4"/>
      <c r="C17" s="4"/>
      <c r="D17" s="4"/>
      <c r="E17" s="4"/>
      <c r="F17" s="4"/>
      <c r="G17" s="4"/>
      <c r="H17" s="8"/>
    </row>
    <row r="18" spans="1:9" ht="15.75" thickBot="1">
      <c r="A18" s="5"/>
      <c r="B18" s="6"/>
      <c r="C18" s="6"/>
      <c r="D18" s="6"/>
      <c r="E18" s="6"/>
      <c r="F18" s="6"/>
      <c r="G18" s="7" t="s">
        <v>11</v>
      </c>
      <c r="H18" s="37">
        <f>SUM(H8,H10,H12,H14,H16)</f>
        <v>0</v>
      </c>
      <c r="I18" s="29" t="s">
        <v>46</v>
      </c>
    </row>
    <row r="19" ht="15.75" thickBot="1"/>
    <row r="20" spans="1:13" ht="15">
      <c r="A20" s="84" t="s">
        <v>12</v>
      </c>
      <c r="B20" s="85"/>
      <c r="C20" s="85"/>
      <c r="D20" s="85"/>
      <c r="E20" s="85"/>
      <c r="F20" s="85"/>
      <c r="G20" s="85"/>
      <c r="H20" s="65" t="s">
        <v>9</v>
      </c>
      <c r="I20" s="54" t="s">
        <v>26</v>
      </c>
      <c r="J20" s="11" t="s">
        <v>27</v>
      </c>
      <c r="K20" s="11" t="s">
        <v>28</v>
      </c>
      <c r="L20" s="11" t="s">
        <v>29</v>
      </c>
      <c r="M20" s="11" t="s">
        <v>44</v>
      </c>
    </row>
    <row r="21" spans="1:8" ht="15">
      <c r="A21" s="86" t="s">
        <v>2</v>
      </c>
      <c r="B21" s="87"/>
      <c r="C21" s="87"/>
      <c r="D21" s="87"/>
      <c r="E21" s="87"/>
      <c r="F21" s="87"/>
      <c r="G21" s="87"/>
      <c r="H21" s="66" t="s">
        <v>10</v>
      </c>
    </row>
    <row r="22" spans="1:13" ht="15">
      <c r="A22" s="3" t="s">
        <v>13</v>
      </c>
      <c r="B22" s="4"/>
      <c r="C22" s="4"/>
      <c r="D22" s="4"/>
      <c r="E22" s="4"/>
      <c r="F22" s="4"/>
      <c r="G22" s="4"/>
      <c r="H22" s="37">
        <f>(SUM(I22:M22)-MIN(I22:M22)-MAX(I22:M22))/3</f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</row>
    <row r="23" spans="1:9" ht="15">
      <c r="A23" s="3"/>
      <c r="B23" s="4"/>
      <c r="C23" s="4"/>
      <c r="D23" s="4"/>
      <c r="E23" s="4"/>
      <c r="F23" s="4"/>
      <c r="G23" s="4"/>
      <c r="H23" s="8"/>
      <c r="I23" s="29" t="s">
        <v>49</v>
      </c>
    </row>
    <row r="24" spans="1:13" ht="15">
      <c r="A24" s="3" t="s">
        <v>14</v>
      </c>
      <c r="B24" s="4"/>
      <c r="C24" s="4"/>
      <c r="D24" s="4"/>
      <c r="E24" s="4"/>
      <c r="F24" s="4"/>
      <c r="G24" s="4"/>
      <c r="H24" s="37">
        <f>(SUM(I24:M24)-MIN(I24:M24)-MAX(I24:M24))/3</f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</row>
    <row r="25" spans="1:8" ht="15">
      <c r="A25" s="3"/>
      <c r="B25" s="4"/>
      <c r="C25" s="4"/>
      <c r="D25" s="4"/>
      <c r="E25" s="4"/>
      <c r="F25" s="4"/>
      <c r="G25" s="4"/>
      <c r="H25" s="8"/>
    </row>
    <row r="26" spans="1:13" ht="15">
      <c r="A26" s="3" t="s">
        <v>15</v>
      </c>
      <c r="B26" s="4"/>
      <c r="C26" s="4"/>
      <c r="D26" s="4"/>
      <c r="E26" s="4"/>
      <c r="F26" s="4"/>
      <c r="G26" s="4"/>
      <c r="H26" s="37">
        <f>(SUM(I26:M26)-MIN(I26:M26)-MAX(I26:M26))/3</f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</row>
    <row r="27" spans="1:8" ht="15">
      <c r="A27" s="3"/>
      <c r="B27" s="4"/>
      <c r="C27" s="4"/>
      <c r="D27" s="4"/>
      <c r="E27" s="4"/>
      <c r="F27" s="4"/>
      <c r="G27" s="4"/>
      <c r="H27" s="8"/>
    </row>
    <row r="28" spans="1:13" ht="15">
      <c r="A28" s="3" t="s">
        <v>33</v>
      </c>
      <c r="B28" s="4"/>
      <c r="C28" s="4"/>
      <c r="D28" s="4"/>
      <c r="E28" s="4"/>
      <c r="F28" s="4"/>
      <c r="G28" s="4"/>
      <c r="H28" s="37">
        <f>(SUM(I28:M28)-MIN(I28:M28)-MAX(I28:M28))/3</f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</row>
    <row r="29" spans="1:8" ht="15">
      <c r="A29" s="3"/>
      <c r="B29" s="4"/>
      <c r="C29" s="4"/>
      <c r="D29" s="4"/>
      <c r="E29" s="4"/>
      <c r="F29" s="4"/>
      <c r="G29" s="4"/>
      <c r="H29" s="55"/>
    </row>
    <row r="30" spans="1:9" ht="15.75" thickBot="1">
      <c r="A30" s="5"/>
      <c r="B30" s="6"/>
      <c r="C30" s="6"/>
      <c r="D30" s="6"/>
      <c r="E30" s="6"/>
      <c r="F30" s="6"/>
      <c r="G30" s="60" t="s">
        <v>16</v>
      </c>
      <c r="H30" s="53">
        <f>SUM(H22,H24,H26,H28)</f>
        <v>0</v>
      </c>
      <c r="I30" s="29" t="s">
        <v>50</v>
      </c>
    </row>
    <row r="31" spans="1:8" ht="15.75" thickBot="1">
      <c r="A31" s="4"/>
      <c r="B31" s="4"/>
      <c r="C31" s="4"/>
      <c r="D31" s="4"/>
      <c r="E31" s="4"/>
      <c r="F31" s="4"/>
      <c r="G31" s="4"/>
      <c r="H31" s="9"/>
    </row>
    <row r="32" spans="1:13" ht="15">
      <c r="A32" s="12"/>
      <c r="B32" s="13" t="s">
        <v>17</v>
      </c>
      <c r="C32" s="50" t="s">
        <v>56</v>
      </c>
      <c r="D32" s="51" t="s">
        <v>51</v>
      </c>
      <c r="E32" s="51" t="s">
        <v>53</v>
      </c>
      <c r="F32" s="50" t="s">
        <v>34</v>
      </c>
      <c r="G32" s="51" t="s">
        <v>55</v>
      </c>
      <c r="H32" s="50" t="s">
        <v>55</v>
      </c>
      <c r="I32" s="13"/>
      <c r="J32" s="50" t="s">
        <v>64</v>
      </c>
      <c r="K32" s="28"/>
      <c r="L32" s="28"/>
      <c r="M32" s="10"/>
    </row>
    <row r="33" spans="1:13" ht="15">
      <c r="A33" s="3"/>
      <c r="B33" s="4"/>
      <c r="C33" s="33" t="s">
        <v>57</v>
      </c>
      <c r="D33" s="47" t="s">
        <v>52</v>
      </c>
      <c r="E33" s="47" t="s">
        <v>54</v>
      </c>
      <c r="F33" s="33" t="s">
        <v>19</v>
      </c>
      <c r="G33" s="47" t="s">
        <v>18</v>
      </c>
      <c r="H33" s="33" t="s">
        <v>19</v>
      </c>
      <c r="I33" s="4"/>
      <c r="J33" s="33" t="s">
        <v>19</v>
      </c>
      <c r="K33" s="9"/>
      <c r="L33" s="9"/>
      <c r="M33" s="8"/>
    </row>
    <row r="34" spans="1:13" ht="15">
      <c r="A34" s="3"/>
      <c r="B34" s="4"/>
      <c r="C34" s="4"/>
      <c r="D34" s="4"/>
      <c r="E34" s="4"/>
      <c r="F34" s="4"/>
      <c r="G34" s="4"/>
      <c r="H34" s="4"/>
      <c r="I34" s="9"/>
      <c r="J34" s="9"/>
      <c r="K34" s="9"/>
      <c r="L34" s="9"/>
      <c r="M34" s="8"/>
    </row>
    <row r="35" spans="1:13" ht="15">
      <c r="A35" s="26" t="s">
        <v>35</v>
      </c>
      <c r="B35" s="4"/>
      <c r="C35" s="34">
        <v>1</v>
      </c>
      <c r="D35" s="11">
        <v>0</v>
      </c>
      <c r="E35" s="11">
        <v>0</v>
      </c>
      <c r="F35" s="34">
        <f>15*D35+5*E35</f>
        <v>0</v>
      </c>
      <c r="G35" s="53">
        <v>60</v>
      </c>
      <c r="H35" s="37">
        <f>(60-G35)</f>
        <v>0</v>
      </c>
      <c r="I35" s="4"/>
      <c r="J35" s="37">
        <f>F35+(60-G35)</f>
        <v>0</v>
      </c>
      <c r="K35" s="41" t="s">
        <v>62</v>
      </c>
      <c r="L35" s="9"/>
      <c r="M35" s="8"/>
    </row>
    <row r="36" spans="1:13" ht="15">
      <c r="A36" s="3" t="s">
        <v>38</v>
      </c>
      <c r="B36" s="4"/>
      <c r="C36" s="35"/>
      <c r="D36" s="9"/>
      <c r="E36" s="9"/>
      <c r="F36" s="35"/>
      <c r="G36" s="9"/>
      <c r="H36" s="39"/>
      <c r="I36" s="4"/>
      <c r="J36" s="35"/>
      <c r="K36" s="9"/>
      <c r="L36" s="9"/>
      <c r="M36" s="8"/>
    </row>
    <row r="37" spans="1:13" ht="15">
      <c r="A37" s="3" t="s">
        <v>39</v>
      </c>
      <c r="B37" s="4"/>
      <c r="C37" s="34">
        <v>2</v>
      </c>
      <c r="D37" s="11">
        <v>0</v>
      </c>
      <c r="E37" s="11">
        <v>0</v>
      </c>
      <c r="F37" s="34">
        <f>15*D37+5*E37</f>
        <v>0</v>
      </c>
      <c r="G37" s="53">
        <v>60</v>
      </c>
      <c r="H37" s="37">
        <f>(60-G37)</f>
        <v>0</v>
      </c>
      <c r="I37" s="4"/>
      <c r="J37" s="37">
        <f>F37+(60-G37)</f>
        <v>0</v>
      </c>
      <c r="K37" s="9"/>
      <c r="L37" s="9"/>
      <c r="M37" s="8"/>
    </row>
    <row r="38" spans="1:13" ht="15">
      <c r="A38" s="42" t="s">
        <v>60</v>
      </c>
      <c r="B38" s="4"/>
      <c r="C38" s="35"/>
      <c r="D38" s="9"/>
      <c r="E38" s="9"/>
      <c r="F38" s="35"/>
      <c r="G38" s="9"/>
      <c r="H38" s="39"/>
      <c r="I38" s="4"/>
      <c r="J38" s="35"/>
      <c r="K38" s="9"/>
      <c r="L38" s="9"/>
      <c r="M38" s="8"/>
    </row>
    <row r="39" spans="1:13" ht="15">
      <c r="A39" s="3"/>
      <c r="B39" s="4"/>
      <c r="C39" s="34">
        <v>3</v>
      </c>
      <c r="D39" s="11">
        <v>0</v>
      </c>
      <c r="E39" s="11">
        <v>0</v>
      </c>
      <c r="F39" s="34">
        <f>15*D39+5*E39</f>
        <v>0</v>
      </c>
      <c r="G39" s="53">
        <v>60</v>
      </c>
      <c r="H39" s="37">
        <f>(60-G39)</f>
        <v>0</v>
      </c>
      <c r="I39" s="4"/>
      <c r="J39" s="37">
        <f>F39+(60-G39)</f>
        <v>0</v>
      </c>
      <c r="K39" s="9"/>
      <c r="L39" s="9"/>
      <c r="M39" s="8"/>
    </row>
    <row r="40" spans="1:13" ht="15">
      <c r="A40" s="26" t="s">
        <v>36</v>
      </c>
      <c r="B40" s="4"/>
      <c r="C40" s="35"/>
      <c r="D40" s="9"/>
      <c r="E40" s="9"/>
      <c r="F40" s="35"/>
      <c r="G40" s="9"/>
      <c r="H40" s="39"/>
      <c r="I40" s="4"/>
      <c r="J40" s="35"/>
      <c r="K40" s="9"/>
      <c r="L40" s="9"/>
      <c r="M40" s="8"/>
    </row>
    <row r="41" spans="1:13" ht="15">
      <c r="A41" s="3" t="s">
        <v>37</v>
      </c>
      <c r="B41" s="4"/>
      <c r="C41" s="34">
        <v>4</v>
      </c>
      <c r="D41" s="11">
        <v>0</v>
      </c>
      <c r="E41" s="11">
        <v>0</v>
      </c>
      <c r="F41" s="34">
        <f>15*D41+5*E41</f>
        <v>0</v>
      </c>
      <c r="G41" s="53">
        <v>60</v>
      </c>
      <c r="H41" s="37">
        <f>(60-G41)</f>
        <v>0</v>
      </c>
      <c r="I41" s="4"/>
      <c r="J41" s="37">
        <f>F41+(60-G41)</f>
        <v>0</v>
      </c>
      <c r="K41" s="9"/>
      <c r="L41" s="9"/>
      <c r="M41" s="8"/>
    </row>
    <row r="42" spans="1:13" ht="15">
      <c r="A42" s="3" t="s">
        <v>58</v>
      </c>
      <c r="B42" s="4"/>
      <c r="C42" s="4"/>
      <c r="D42" s="4"/>
      <c r="E42" s="4"/>
      <c r="F42" s="4"/>
      <c r="G42" s="4"/>
      <c r="H42" s="4"/>
      <c r="I42" s="4"/>
      <c r="J42" s="9"/>
      <c r="K42" s="9"/>
      <c r="L42" s="9"/>
      <c r="M42" s="8"/>
    </row>
    <row r="43" spans="1:13" ht="15">
      <c r="A43" s="3" t="s">
        <v>59</v>
      </c>
      <c r="B43" s="4"/>
      <c r="C43" s="4"/>
      <c r="D43" s="4"/>
      <c r="E43" s="4"/>
      <c r="F43" s="4"/>
      <c r="G43" s="4"/>
      <c r="H43" s="4"/>
      <c r="I43" s="62" t="s">
        <v>21</v>
      </c>
      <c r="J43" s="37">
        <f>SUM(J35,J37,J39,J41)</f>
        <v>0</v>
      </c>
      <c r="K43" s="41" t="s">
        <v>63</v>
      </c>
      <c r="L43" s="9"/>
      <c r="M43" s="8"/>
    </row>
    <row r="44" spans="1:13" ht="15.75" thickBot="1">
      <c r="A44" s="43" t="s">
        <v>61</v>
      </c>
      <c r="B44" s="6"/>
      <c r="C44" s="6"/>
      <c r="D44" s="6"/>
      <c r="E44" s="6"/>
      <c r="F44" s="6"/>
      <c r="G44" s="6"/>
      <c r="H44" s="6"/>
      <c r="I44" s="44"/>
      <c r="J44" s="44"/>
      <c r="K44" s="44"/>
      <c r="L44" s="44"/>
      <c r="M44" s="45"/>
    </row>
  </sheetData>
  <sheetProtection/>
  <mergeCells count="4">
    <mergeCell ref="A4:G4"/>
    <mergeCell ref="A5:G5"/>
    <mergeCell ref="A20:G20"/>
    <mergeCell ref="A21:G21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F46" sqref="F46"/>
    </sheetView>
  </sheetViews>
  <sheetFormatPr defaultColWidth="9.140625" defaultRowHeight="15"/>
  <cols>
    <col min="1" max="1" width="11.421875" style="0" customWidth="1"/>
    <col min="2" max="2" width="28.8515625" style="0" customWidth="1"/>
    <col min="4" max="4" width="10.421875" style="0" customWidth="1"/>
    <col min="5" max="5" width="10.00390625" style="0" customWidth="1"/>
    <col min="6" max="6" width="8.140625" style="0" customWidth="1"/>
    <col min="7" max="7" width="10.140625" style="0" customWidth="1"/>
    <col min="9" max="13" width="9.140625" style="1" customWidth="1"/>
  </cols>
  <sheetData>
    <row r="1" spans="1:2" ht="15.75" thickBot="1">
      <c r="A1" s="1" t="s">
        <v>22</v>
      </c>
      <c r="B1" s="14">
        <v>25</v>
      </c>
    </row>
    <row r="2" spans="1:10" ht="15.75" thickBot="1">
      <c r="A2" s="1" t="s">
        <v>0</v>
      </c>
      <c r="B2" s="2"/>
      <c r="D2" s="58" t="s">
        <v>20</v>
      </c>
      <c r="E2" s="56">
        <f>SUM(H18,H30,J43)</f>
        <v>0</v>
      </c>
      <c r="F2" s="40" t="s">
        <v>65</v>
      </c>
      <c r="I2" s="68" t="s">
        <v>66</v>
      </c>
      <c r="J2" s="9"/>
    </row>
    <row r="3" spans="1:2" ht="15.75" thickBot="1">
      <c r="A3" s="1" t="s">
        <v>24</v>
      </c>
      <c r="B3" s="2"/>
    </row>
    <row r="4" spans="1:13" ht="15">
      <c r="A4" s="84" t="s">
        <v>1</v>
      </c>
      <c r="B4" s="85"/>
      <c r="C4" s="85"/>
      <c r="D4" s="85"/>
      <c r="E4" s="85"/>
      <c r="F4" s="85"/>
      <c r="G4" s="85"/>
      <c r="H4" s="65" t="s">
        <v>9</v>
      </c>
      <c r="I4" s="11" t="s">
        <v>26</v>
      </c>
      <c r="J4" s="11" t="s">
        <v>27</v>
      </c>
      <c r="K4" s="11" t="s">
        <v>28</v>
      </c>
      <c r="L4" s="11" t="s">
        <v>29</v>
      </c>
      <c r="M4" s="11" t="s">
        <v>44</v>
      </c>
    </row>
    <row r="5" spans="1:8" ht="15">
      <c r="A5" s="86" t="s">
        <v>2</v>
      </c>
      <c r="B5" s="87"/>
      <c r="C5" s="87"/>
      <c r="D5" s="87"/>
      <c r="E5" s="87"/>
      <c r="F5" s="87"/>
      <c r="G5" s="87"/>
      <c r="H5" s="66" t="s">
        <v>10</v>
      </c>
    </row>
    <row r="6" spans="1:13" ht="15">
      <c r="A6" s="3" t="s">
        <v>3</v>
      </c>
      <c r="B6" s="4"/>
      <c r="C6" s="4"/>
      <c r="D6" s="4"/>
      <c r="E6" s="4"/>
      <c r="F6" s="4"/>
      <c r="G6" s="4"/>
      <c r="H6" s="25" t="s">
        <v>45</v>
      </c>
      <c r="I6" s="11" t="s">
        <v>45</v>
      </c>
      <c r="J6" s="11" t="s">
        <v>45</v>
      </c>
      <c r="K6" s="11" t="s">
        <v>45</v>
      </c>
      <c r="L6" s="11" t="s">
        <v>45</v>
      </c>
      <c r="M6" s="11" t="s">
        <v>45</v>
      </c>
    </row>
    <row r="7" spans="1:8" ht="15">
      <c r="A7" s="3"/>
      <c r="B7" s="4"/>
      <c r="C7" s="4"/>
      <c r="D7" s="4"/>
      <c r="E7" s="4"/>
      <c r="F7" s="4"/>
      <c r="G7" s="4"/>
      <c r="H7" s="8"/>
    </row>
    <row r="8" spans="1:13" ht="15">
      <c r="A8" s="3" t="s">
        <v>4</v>
      </c>
      <c r="B8" s="4"/>
      <c r="C8" s="4"/>
      <c r="D8" s="4"/>
      <c r="E8" s="4"/>
      <c r="F8" s="4"/>
      <c r="G8" s="4"/>
      <c r="H8" s="37">
        <f>(SUM(I8:M8)-MIN(I8:M8)-MAX(I8:M8))/3</f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</row>
    <row r="9" spans="1:9" ht="15">
      <c r="A9" s="3"/>
      <c r="B9" s="4"/>
      <c r="C9" s="4"/>
      <c r="D9" s="4" t="s">
        <v>47</v>
      </c>
      <c r="E9" s="4"/>
      <c r="F9" s="4"/>
      <c r="G9" s="4"/>
      <c r="H9" s="8"/>
      <c r="I9" s="29" t="s">
        <v>48</v>
      </c>
    </row>
    <row r="10" spans="1:13" ht="15">
      <c r="A10" s="3" t="s">
        <v>5</v>
      </c>
      <c r="B10" s="4"/>
      <c r="C10" s="4"/>
      <c r="D10" s="4"/>
      <c r="E10" s="4"/>
      <c r="F10" s="4"/>
      <c r="G10" s="4"/>
      <c r="H10" s="37">
        <f>(SUM(I10:M10)-MIN(I10:M10)-MAX(I10:M10))/3</f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</row>
    <row r="11" spans="1:8" ht="15">
      <c r="A11" s="3"/>
      <c r="B11" s="4"/>
      <c r="C11" s="4"/>
      <c r="D11" s="4"/>
      <c r="E11" s="4"/>
      <c r="F11" s="4"/>
      <c r="G11" s="4"/>
      <c r="H11" s="8"/>
    </row>
    <row r="12" spans="1:13" ht="15">
      <c r="A12" s="3" t="s">
        <v>6</v>
      </c>
      <c r="B12" s="4"/>
      <c r="C12" s="4"/>
      <c r="D12" s="4"/>
      <c r="E12" s="4"/>
      <c r="F12" s="4"/>
      <c r="G12" s="4"/>
      <c r="H12" s="37">
        <f>(SUM(I12:M12)-MIN(I12:M12)-MAX(I12:M12))/3</f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</row>
    <row r="13" spans="1:8" ht="15">
      <c r="A13" s="3"/>
      <c r="B13" s="4"/>
      <c r="C13" s="4"/>
      <c r="D13" s="4"/>
      <c r="E13" s="4"/>
      <c r="F13" s="4"/>
      <c r="G13" s="4"/>
      <c r="H13" s="8"/>
    </row>
    <row r="14" spans="1:13" ht="15">
      <c r="A14" s="3" t="s">
        <v>7</v>
      </c>
      <c r="B14" s="4"/>
      <c r="C14" s="4"/>
      <c r="D14" s="4"/>
      <c r="E14" s="4"/>
      <c r="F14" s="4"/>
      <c r="G14" s="4"/>
      <c r="H14" s="37">
        <f>(SUM(I14:M14)-MIN(I14:M14)-MAX(I14:M14))/3</f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</row>
    <row r="15" spans="1:8" ht="15">
      <c r="A15" s="3"/>
      <c r="B15" s="4"/>
      <c r="C15" s="4"/>
      <c r="D15" s="4"/>
      <c r="E15" s="4"/>
      <c r="F15" s="4"/>
      <c r="G15" s="4"/>
      <c r="H15" s="8"/>
    </row>
    <row r="16" spans="1:13" ht="15">
      <c r="A16" s="3" t="s">
        <v>8</v>
      </c>
      <c r="B16" s="4"/>
      <c r="C16" s="4"/>
      <c r="D16" s="4"/>
      <c r="E16" s="4"/>
      <c r="F16" s="4"/>
      <c r="G16" s="4"/>
      <c r="H16" s="37">
        <f>(SUM(I16:M16)-MIN(I16:M16)-MAX(I16:M16))/3</f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</row>
    <row r="17" spans="1:8" ht="15">
      <c r="A17" s="3"/>
      <c r="B17" s="4"/>
      <c r="C17" s="4"/>
      <c r="D17" s="4"/>
      <c r="E17" s="4"/>
      <c r="F17" s="4"/>
      <c r="G17" s="4"/>
      <c r="H17" s="8"/>
    </row>
    <row r="18" spans="1:9" ht="15.75" thickBot="1">
      <c r="A18" s="5"/>
      <c r="B18" s="6"/>
      <c r="C18" s="6"/>
      <c r="D18" s="6"/>
      <c r="E18" s="6"/>
      <c r="F18" s="6"/>
      <c r="G18" s="7" t="s">
        <v>11</v>
      </c>
      <c r="H18" s="37">
        <f>SUM(H8,H10,H12,H14,H16)</f>
        <v>0</v>
      </c>
      <c r="I18" s="29" t="s">
        <v>46</v>
      </c>
    </row>
    <row r="19" ht="15.75" thickBot="1"/>
    <row r="20" spans="1:13" ht="15">
      <c r="A20" s="84" t="s">
        <v>12</v>
      </c>
      <c r="B20" s="85"/>
      <c r="C20" s="85"/>
      <c r="D20" s="85"/>
      <c r="E20" s="85"/>
      <c r="F20" s="85"/>
      <c r="G20" s="85"/>
      <c r="H20" s="65" t="s">
        <v>9</v>
      </c>
      <c r="I20" s="54" t="s">
        <v>26</v>
      </c>
      <c r="J20" s="11" t="s">
        <v>27</v>
      </c>
      <c r="K20" s="11" t="s">
        <v>28</v>
      </c>
      <c r="L20" s="11" t="s">
        <v>29</v>
      </c>
      <c r="M20" s="11" t="s">
        <v>44</v>
      </c>
    </row>
    <row r="21" spans="1:8" ht="15">
      <c r="A21" s="86" t="s">
        <v>2</v>
      </c>
      <c r="B21" s="87"/>
      <c r="C21" s="87"/>
      <c r="D21" s="87"/>
      <c r="E21" s="87"/>
      <c r="F21" s="87"/>
      <c r="G21" s="87"/>
      <c r="H21" s="66" t="s">
        <v>10</v>
      </c>
    </row>
    <row r="22" spans="1:13" ht="15">
      <c r="A22" s="3" t="s">
        <v>13</v>
      </c>
      <c r="B22" s="4"/>
      <c r="C22" s="4"/>
      <c r="D22" s="4"/>
      <c r="E22" s="4"/>
      <c r="F22" s="4"/>
      <c r="G22" s="4"/>
      <c r="H22" s="37">
        <f>(SUM(I22:M22)-MIN(I22:M22)-MAX(I22:M22))/3</f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</row>
    <row r="23" spans="1:9" ht="15">
      <c r="A23" s="3"/>
      <c r="B23" s="4"/>
      <c r="C23" s="4"/>
      <c r="D23" s="4"/>
      <c r="E23" s="4"/>
      <c r="F23" s="4"/>
      <c r="G23" s="4"/>
      <c r="H23" s="8"/>
      <c r="I23" s="29" t="s">
        <v>49</v>
      </c>
    </row>
    <row r="24" spans="1:13" ht="15">
      <c r="A24" s="3" t="s">
        <v>14</v>
      </c>
      <c r="B24" s="4"/>
      <c r="C24" s="4"/>
      <c r="D24" s="4"/>
      <c r="E24" s="4"/>
      <c r="F24" s="4"/>
      <c r="G24" s="4"/>
      <c r="H24" s="37">
        <f>(SUM(I24:M24)-MIN(I24:M24)-MAX(I24:M24))/3</f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</row>
    <row r="25" spans="1:8" ht="15">
      <c r="A25" s="3"/>
      <c r="B25" s="4"/>
      <c r="C25" s="4"/>
      <c r="D25" s="4"/>
      <c r="E25" s="4"/>
      <c r="F25" s="4"/>
      <c r="G25" s="4"/>
      <c r="H25" s="8"/>
    </row>
    <row r="26" spans="1:13" ht="15">
      <c r="A26" s="3" t="s">
        <v>15</v>
      </c>
      <c r="B26" s="4"/>
      <c r="C26" s="4"/>
      <c r="D26" s="4"/>
      <c r="E26" s="4"/>
      <c r="F26" s="4"/>
      <c r="G26" s="4"/>
      <c r="H26" s="37">
        <f>(SUM(I26:M26)-MIN(I26:M26)-MAX(I26:M26))/3</f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</row>
    <row r="27" spans="1:8" ht="15">
      <c r="A27" s="3"/>
      <c r="B27" s="4"/>
      <c r="C27" s="4"/>
      <c r="D27" s="4"/>
      <c r="E27" s="4"/>
      <c r="F27" s="4"/>
      <c r="G27" s="4"/>
      <c r="H27" s="8"/>
    </row>
    <row r="28" spans="1:13" ht="15">
      <c r="A28" s="3" t="s">
        <v>33</v>
      </c>
      <c r="B28" s="4"/>
      <c r="C28" s="4"/>
      <c r="D28" s="4"/>
      <c r="E28" s="4"/>
      <c r="F28" s="4"/>
      <c r="G28" s="4"/>
      <c r="H28" s="37">
        <f>(SUM(I28:M28)-MIN(I28:M28)-MAX(I28:M28))/3</f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</row>
    <row r="29" spans="1:8" ht="15">
      <c r="A29" s="3"/>
      <c r="B29" s="4"/>
      <c r="C29" s="4"/>
      <c r="D29" s="4"/>
      <c r="E29" s="4"/>
      <c r="F29" s="4"/>
      <c r="G29" s="4"/>
      <c r="H29" s="55"/>
    </row>
    <row r="30" spans="1:9" ht="15.75" thickBot="1">
      <c r="A30" s="5"/>
      <c r="B30" s="6"/>
      <c r="C30" s="6"/>
      <c r="D30" s="6"/>
      <c r="E30" s="6"/>
      <c r="F30" s="6"/>
      <c r="G30" s="60" t="s">
        <v>16</v>
      </c>
      <c r="H30" s="53">
        <f>SUM(H22,H24,H26,H28)</f>
        <v>0</v>
      </c>
      <c r="I30" s="29" t="s">
        <v>50</v>
      </c>
    </row>
    <row r="31" spans="1:8" ht="15.75" thickBot="1">
      <c r="A31" s="4"/>
      <c r="B31" s="4"/>
      <c r="C31" s="4"/>
      <c r="D31" s="4"/>
      <c r="E31" s="4"/>
      <c r="F31" s="4"/>
      <c r="G31" s="4"/>
      <c r="H31" s="9"/>
    </row>
    <row r="32" spans="1:13" ht="15">
      <c r="A32" s="12"/>
      <c r="B32" s="13" t="s">
        <v>17</v>
      </c>
      <c r="C32" s="50" t="s">
        <v>56</v>
      </c>
      <c r="D32" s="51" t="s">
        <v>51</v>
      </c>
      <c r="E32" s="51" t="s">
        <v>53</v>
      </c>
      <c r="F32" s="50" t="s">
        <v>34</v>
      </c>
      <c r="G32" s="51" t="s">
        <v>55</v>
      </c>
      <c r="H32" s="50" t="s">
        <v>55</v>
      </c>
      <c r="I32" s="13"/>
      <c r="J32" s="50" t="s">
        <v>64</v>
      </c>
      <c r="K32" s="28"/>
      <c r="L32" s="28"/>
      <c r="M32" s="10"/>
    </row>
    <row r="33" spans="1:13" ht="15">
      <c r="A33" s="3"/>
      <c r="B33" s="4"/>
      <c r="C33" s="33" t="s">
        <v>57</v>
      </c>
      <c r="D33" s="47" t="s">
        <v>52</v>
      </c>
      <c r="E33" s="47" t="s">
        <v>54</v>
      </c>
      <c r="F33" s="33" t="s">
        <v>19</v>
      </c>
      <c r="G33" s="47" t="s">
        <v>18</v>
      </c>
      <c r="H33" s="33" t="s">
        <v>19</v>
      </c>
      <c r="I33" s="4"/>
      <c r="J33" s="33" t="s">
        <v>19</v>
      </c>
      <c r="K33" s="9"/>
      <c r="L33" s="9"/>
      <c r="M33" s="8"/>
    </row>
    <row r="34" spans="1:13" ht="15">
      <c r="A34" s="3"/>
      <c r="B34" s="4"/>
      <c r="C34" s="4"/>
      <c r="D34" s="4"/>
      <c r="E34" s="4"/>
      <c r="F34" s="4"/>
      <c r="G34" s="4"/>
      <c r="H34" s="4"/>
      <c r="I34" s="9"/>
      <c r="J34" s="9"/>
      <c r="K34" s="9"/>
      <c r="L34" s="9"/>
      <c r="M34" s="8"/>
    </row>
    <row r="35" spans="1:13" ht="15">
      <c r="A35" s="26" t="s">
        <v>35</v>
      </c>
      <c r="B35" s="4"/>
      <c r="C35" s="34">
        <v>1</v>
      </c>
      <c r="D35" s="11">
        <v>0</v>
      </c>
      <c r="E35" s="11">
        <v>0</v>
      </c>
      <c r="F35" s="34">
        <f>15*D35+5*E35</f>
        <v>0</v>
      </c>
      <c r="G35" s="53">
        <v>60</v>
      </c>
      <c r="H35" s="37">
        <f>(60-G35)</f>
        <v>0</v>
      </c>
      <c r="I35" s="4"/>
      <c r="J35" s="37">
        <f>F35+(60-G35)</f>
        <v>0</v>
      </c>
      <c r="K35" s="41" t="s">
        <v>62</v>
      </c>
      <c r="L35" s="9"/>
      <c r="M35" s="8"/>
    </row>
    <row r="36" spans="1:13" ht="15">
      <c r="A36" s="3" t="s">
        <v>38</v>
      </c>
      <c r="B36" s="4"/>
      <c r="C36" s="35"/>
      <c r="D36" s="9"/>
      <c r="E36" s="9"/>
      <c r="F36" s="35"/>
      <c r="G36" s="9"/>
      <c r="H36" s="39"/>
      <c r="I36" s="4"/>
      <c r="J36" s="35"/>
      <c r="K36" s="9"/>
      <c r="L36" s="9"/>
      <c r="M36" s="8"/>
    </row>
    <row r="37" spans="1:13" ht="15">
      <c r="A37" s="3" t="s">
        <v>39</v>
      </c>
      <c r="B37" s="4"/>
      <c r="C37" s="34">
        <v>2</v>
      </c>
      <c r="D37" s="11">
        <v>0</v>
      </c>
      <c r="E37" s="11">
        <v>0</v>
      </c>
      <c r="F37" s="34">
        <f>15*D37+5*E37</f>
        <v>0</v>
      </c>
      <c r="G37" s="53">
        <v>60</v>
      </c>
      <c r="H37" s="37">
        <f>(60-G37)</f>
        <v>0</v>
      </c>
      <c r="I37" s="4"/>
      <c r="J37" s="37">
        <f>F37+(60-G37)</f>
        <v>0</v>
      </c>
      <c r="K37" s="9"/>
      <c r="L37" s="9"/>
      <c r="M37" s="8"/>
    </row>
    <row r="38" spans="1:13" ht="15">
      <c r="A38" s="42" t="s">
        <v>60</v>
      </c>
      <c r="B38" s="4"/>
      <c r="C38" s="35"/>
      <c r="D38" s="9"/>
      <c r="E38" s="9"/>
      <c r="F38" s="35"/>
      <c r="G38" s="9"/>
      <c r="H38" s="39"/>
      <c r="I38" s="4"/>
      <c r="J38" s="35"/>
      <c r="K38" s="9"/>
      <c r="L38" s="9"/>
      <c r="M38" s="8"/>
    </row>
    <row r="39" spans="1:13" ht="15">
      <c r="A39" s="3"/>
      <c r="B39" s="4"/>
      <c r="C39" s="34">
        <v>3</v>
      </c>
      <c r="D39" s="11">
        <v>0</v>
      </c>
      <c r="E39" s="11">
        <v>0</v>
      </c>
      <c r="F39" s="34">
        <f>15*D39+5*E39</f>
        <v>0</v>
      </c>
      <c r="G39" s="53">
        <v>60</v>
      </c>
      <c r="H39" s="37">
        <f>(60-G39)</f>
        <v>0</v>
      </c>
      <c r="I39" s="4"/>
      <c r="J39" s="37">
        <f>F39+(60-G39)</f>
        <v>0</v>
      </c>
      <c r="K39" s="9"/>
      <c r="L39" s="9"/>
      <c r="M39" s="8"/>
    </row>
    <row r="40" spans="1:13" ht="15">
      <c r="A40" s="26" t="s">
        <v>36</v>
      </c>
      <c r="B40" s="4"/>
      <c r="C40" s="35"/>
      <c r="D40" s="9"/>
      <c r="E40" s="9"/>
      <c r="F40" s="35"/>
      <c r="G40" s="9"/>
      <c r="H40" s="39"/>
      <c r="I40" s="4"/>
      <c r="J40" s="35"/>
      <c r="K40" s="9"/>
      <c r="L40" s="9"/>
      <c r="M40" s="8"/>
    </row>
    <row r="41" spans="1:13" ht="15">
      <c r="A41" s="3" t="s">
        <v>37</v>
      </c>
      <c r="B41" s="4"/>
      <c r="C41" s="34">
        <v>4</v>
      </c>
      <c r="D41" s="11">
        <v>0</v>
      </c>
      <c r="E41" s="11">
        <v>0</v>
      </c>
      <c r="F41" s="34">
        <f>15*D41+5*E41</f>
        <v>0</v>
      </c>
      <c r="G41" s="53">
        <v>60</v>
      </c>
      <c r="H41" s="37">
        <f>(60-G41)</f>
        <v>0</v>
      </c>
      <c r="I41" s="4"/>
      <c r="J41" s="37">
        <f>F41+(60-G41)</f>
        <v>0</v>
      </c>
      <c r="K41" s="9"/>
      <c r="L41" s="9"/>
      <c r="M41" s="8"/>
    </row>
    <row r="42" spans="1:13" ht="15">
      <c r="A42" s="3" t="s">
        <v>58</v>
      </c>
      <c r="B42" s="4"/>
      <c r="C42" s="4"/>
      <c r="D42" s="4"/>
      <c r="E42" s="4"/>
      <c r="F42" s="4"/>
      <c r="G42" s="4"/>
      <c r="H42" s="4"/>
      <c r="I42" s="4"/>
      <c r="J42" s="9"/>
      <c r="K42" s="9"/>
      <c r="L42" s="9"/>
      <c r="M42" s="8"/>
    </row>
    <row r="43" spans="1:13" ht="15">
      <c r="A43" s="3" t="s">
        <v>59</v>
      </c>
      <c r="B43" s="4"/>
      <c r="C43" s="4"/>
      <c r="D43" s="4"/>
      <c r="E43" s="4"/>
      <c r="F43" s="4"/>
      <c r="G43" s="4"/>
      <c r="H43" s="4"/>
      <c r="I43" s="62" t="s">
        <v>21</v>
      </c>
      <c r="J43" s="37">
        <f>SUM(J35,J37,J39,J41)</f>
        <v>0</v>
      </c>
      <c r="K43" s="41" t="s">
        <v>63</v>
      </c>
      <c r="L43" s="9"/>
      <c r="M43" s="8"/>
    </row>
    <row r="44" spans="1:13" ht="15.75" thickBot="1">
      <c r="A44" s="43" t="s">
        <v>61</v>
      </c>
      <c r="B44" s="6"/>
      <c r="C44" s="6"/>
      <c r="D44" s="6"/>
      <c r="E44" s="6"/>
      <c r="F44" s="6"/>
      <c r="G44" s="6"/>
      <c r="H44" s="6"/>
      <c r="I44" s="44"/>
      <c r="J44" s="44"/>
      <c r="K44" s="44"/>
      <c r="L44" s="44"/>
      <c r="M44" s="45"/>
    </row>
  </sheetData>
  <sheetProtection/>
  <mergeCells count="4">
    <mergeCell ref="A4:G4"/>
    <mergeCell ref="A5:G5"/>
    <mergeCell ref="A20:G20"/>
    <mergeCell ref="A21:G21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F46" sqref="F46"/>
    </sheetView>
  </sheetViews>
  <sheetFormatPr defaultColWidth="9.140625" defaultRowHeight="15"/>
  <cols>
    <col min="1" max="1" width="11.421875" style="0" customWidth="1"/>
    <col min="2" max="2" width="28.8515625" style="0" customWidth="1"/>
    <col min="4" max="4" width="10.421875" style="0" customWidth="1"/>
    <col min="5" max="5" width="10.00390625" style="0" customWidth="1"/>
    <col min="6" max="6" width="8.140625" style="0" customWidth="1"/>
    <col min="7" max="7" width="10.140625" style="0" customWidth="1"/>
    <col min="9" max="13" width="9.140625" style="1" customWidth="1"/>
  </cols>
  <sheetData>
    <row r="1" spans="1:2" ht="15.75" thickBot="1">
      <c r="A1" s="1" t="s">
        <v>22</v>
      </c>
      <c r="B1" s="14">
        <v>26</v>
      </c>
    </row>
    <row r="2" spans="1:10" ht="15.75" thickBot="1">
      <c r="A2" s="1" t="s">
        <v>0</v>
      </c>
      <c r="B2" s="2"/>
      <c r="D2" s="58" t="s">
        <v>20</v>
      </c>
      <c r="E2" s="56">
        <f>SUM(H18,H30,J43)</f>
        <v>0</v>
      </c>
      <c r="F2" s="40" t="s">
        <v>65</v>
      </c>
      <c r="I2" s="68" t="s">
        <v>66</v>
      </c>
      <c r="J2" s="9"/>
    </row>
    <row r="3" spans="1:2" ht="15.75" thickBot="1">
      <c r="A3" s="1" t="s">
        <v>24</v>
      </c>
      <c r="B3" s="2"/>
    </row>
    <row r="4" spans="1:13" ht="15">
      <c r="A4" s="84" t="s">
        <v>1</v>
      </c>
      <c r="B4" s="85"/>
      <c r="C4" s="85"/>
      <c r="D4" s="85"/>
      <c r="E4" s="85"/>
      <c r="F4" s="85"/>
      <c r="G4" s="85"/>
      <c r="H4" s="65" t="s">
        <v>9</v>
      </c>
      <c r="I4" s="11" t="s">
        <v>26</v>
      </c>
      <c r="J4" s="11" t="s">
        <v>27</v>
      </c>
      <c r="K4" s="11" t="s">
        <v>28</v>
      </c>
      <c r="L4" s="11" t="s">
        <v>29</v>
      </c>
      <c r="M4" s="11" t="s">
        <v>44</v>
      </c>
    </row>
    <row r="5" spans="1:8" ht="15">
      <c r="A5" s="86" t="s">
        <v>2</v>
      </c>
      <c r="B5" s="87"/>
      <c r="C5" s="87"/>
      <c r="D5" s="87"/>
      <c r="E5" s="87"/>
      <c r="F5" s="87"/>
      <c r="G5" s="87"/>
      <c r="H5" s="66" t="s">
        <v>10</v>
      </c>
    </row>
    <row r="6" spans="1:13" ht="15">
      <c r="A6" s="3" t="s">
        <v>3</v>
      </c>
      <c r="B6" s="4"/>
      <c r="C6" s="4"/>
      <c r="D6" s="4"/>
      <c r="E6" s="4"/>
      <c r="F6" s="4"/>
      <c r="G6" s="4"/>
      <c r="H6" s="25" t="s">
        <v>45</v>
      </c>
      <c r="I6" s="11" t="s">
        <v>45</v>
      </c>
      <c r="J6" s="11" t="s">
        <v>45</v>
      </c>
      <c r="K6" s="11" t="s">
        <v>45</v>
      </c>
      <c r="L6" s="11" t="s">
        <v>45</v>
      </c>
      <c r="M6" s="11" t="s">
        <v>45</v>
      </c>
    </row>
    <row r="7" spans="1:8" ht="15">
      <c r="A7" s="3"/>
      <c r="B7" s="4"/>
      <c r="C7" s="4"/>
      <c r="D7" s="4"/>
      <c r="E7" s="4"/>
      <c r="F7" s="4"/>
      <c r="G7" s="4"/>
      <c r="H7" s="8"/>
    </row>
    <row r="8" spans="1:13" ht="15">
      <c r="A8" s="3" t="s">
        <v>4</v>
      </c>
      <c r="B8" s="4"/>
      <c r="C8" s="4"/>
      <c r="D8" s="4"/>
      <c r="E8" s="4"/>
      <c r="F8" s="4"/>
      <c r="G8" s="4"/>
      <c r="H8" s="37">
        <f>(SUM(I8:M8)-MIN(I8:M8)-MAX(I8:M8))/3</f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</row>
    <row r="9" spans="1:9" ht="15">
      <c r="A9" s="3"/>
      <c r="B9" s="4"/>
      <c r="C9" s="4"/>
      <c r="D9" s="4" t="s">
        <v>47</v>
      </c>
      <c r="E9" s="4"/>
      <c r="F9" s="4"/>
      <c r="G9" s="4"/>
      <c r="H9" s="8"/>
      <c r="I9" s="29" t="s">
        <v>48</v>
      </c>
    </row>
    <row r="10" spans="1:13" ht="15">
      <c r="A10" s="3" t="s">
        <v>5</v>
      </c>
      <c r="B10" s="4"/>
      <c r="C10" s="4"/>
      <c r="D10" s="4"/>
      <c r="E10" s="4"/>
      <c r="F10" s="4"/>
      <c r="G10" s="4"/>
      <c r="H10" s="37">
        <f>(SUM(I10:M10)-MIN(I10:M10)-MAX(I10:M10))/3</f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</row>
    <row r="11" spans="1:8" ht="15">
      <c r="A11" s="3"/>
      <c r="B11" s="4"/>
      <c r="C11" s="4"/>
      <c r="D11" s="4"/>
      <c r="E11" s="4"/>
      <c r="F11" s="4"/>
      <c r="G11" s="4"/>
      <c r="H11" s="8"/>
    </row>
    <row r="12" spans="1:13" ht="15">
      <c r="A12" s="3" t="s">
        <v>6</v>
      </c>
      <c r="B12" s="4"/>
      <c r="C12" s="4"/>
      <c r="D12" s="4"/>
      <c r="E12" s="4"/>
      <c r="F12" s="4"/>
      <c r="G12" s="4"/>
      <c r="H12" s="37">
        <f>(SUM(I12:M12)-MIN(I12:M12)-MAX(I12:M12))/3</f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</row>
    <row r="13" spans="1:8" ht="15">
      <c r="A13" s="3"/>
      <c r="B13" s="4"/>
      <c r="C13" s="4"/>
      <c r="D13" s="4"/>
      <c r="E13" s="4"/>
      <c r="F13" s="4"/>
      <c r="G13" s="4"/>
      <c r="H13" s="8"/>
    </row>
    <row r="14" spans="1:13" ht="15">
      <c r="A14" s="3" t="s">
        <v>7</v>
      </c>
      <c r="B14" s="4"/>
      <c r="C14" s="4"/>
      <c r="D14" s="4"/>
      <c r="E14" s="4"/>
      <c r="F14" s="4"/>
      <c r="G14" s="4"/>
      <c r="H14" s="37">
        <f>(SUM(I14:M14)-MIN(I14:M14)-MAX(I14:M14))/3</f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</row>
    <row r="15" spans="1:8" ht="15">
      <c r="A15" s="3"/>
      <c r="B15" s="4"/>
      <c r="C15" s="4"/>
      <c r="D15" s="4"/>
      <c r="E15" s="4"/>
      <c r="F15" s="4"/>
      <c r="G15" s="4"/>
      <c r="H15" s="8"/>
    </row>
    <row r="16" spans="1:13" ht="15">
      <c r="A16" s="3" t="s">
        <v>8</v>
      </c>
      <c r="B16" s="4"/>
      <c r="C16" s="4"/>
      <c r="D16" s="4"/>
      <c r="E16" s="4"/>
      <c r="F16" s="4"/>
      <c r="G16" s="4"/>
      <c r="H16" s="37">
        <f>(SUM(I16:M16)-MIN(I16:M16)-MAX(I16:M16))/3</f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</row>
    <row r="17" spans="1:8" ht="15">
      <c r="A17" s="3"/>
      <c r="B17" s="4"/>
      <c r="C17" s="4"/>
      <c r="D17" s="4"/>
      <c r="E17" s="4"/>
      <c r="F17" s="4"/>
      <c r="G17" s="4"/>
      <c r="H17" s="8"/>
    </row>
    <row r="18" spans="1:9" ht="15.75" thickBot="1">
      <c r="A18" s="5"/>
      <c r="B18" s="6"/>
      <c r="C18" s="6"/>
      <c r="D18" s="6"/>
      <c r="E18" s="6"/>
      <c r="F18" s="6"/>
      <c r="G18" s="7" t="s">
        <v>11</v>
      </c>
      <c r="H18" s="37">
        <f>SUM(H8,H10,H12,H14,H16)</f>
        <v>0</v>
      </c>
      <c r="I18" s="29" t="s">
        <v>46</v>
      </c>
    </row>
    <row r="19" ht="15.75" thickBot="1"/>
    <row r="20" spans="1:13" ht="15">
      <c r="A20" s="84" t="s">
        <v>12</v>
      </c>
      <c r="B20" s="85"/>
      <c r="C20" s="85"/>
      <c r="D20" s="85"/>
      <c r="E20" s="85"/>
      <c r="F20" s="85"/>
      <c r="G20" s="85"/>
      <c r="H20" s="65" t="s">
        <v>9</v>
      </c>
      <c r="I20" s="54" t="s">
        <v>26</v>
      </c>
      <c r="J20" s="11" t="s">
        <v>27</v>
      </c>
      <c r="K20" s="11" t="s">
        <v>28</v>
      </c>
      <c r="L20" s="11" t="s">
        <v>29</v>
      </c>
      <c r="M20" s="11" t="s">
        <v>44</v>
      </c>
    </row>
    <row r="21" spans="1:8" ht="15">
      <c r="A21" s="86" t="s">
        <v>2</v>
      </c>
      <c r="B21" s="87"/>
      <c r="C21" s="87"/>
      <c r="D21" s="87"/>
      <c r="E21" s="87"/>
      <c r="F21" s="87"/>
      <c r="G21" s="87"/>
      <c r="H21" s="66" t="s">
        <v>10</v>
      </c>
    </row>
    <row r="22" spans="1:13" ht="15">
      <c r="A22" s="3" t="s">
        <v>13</v>
      </c>
      <c r="B22" s="4"/>
      <c r="C22" s="4"/>
      <c r="D22" s="4"/>
      <c r="E22" s="4"/>
      <c r="F22" s="4"/>
      <c r="G22" s="4"/>
      <c r="H22" s="37">
        <f>(SUM(I22:M22)-MIN(I22:M22)-MAX(I22:M22))/3</f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</row>
    <row r="23" spans="1:9" ht="15">
      <c r="A23" s="3"/>
      <c r="B23" s="4"/>
      <c r="C23" s="4"/>
      <c r="D23" s="4"/>
      <c r="E23" s="4"/>
      <c r="F23" s="4"/>
      <c r="G23" s="4"/>
      <c r="H23" s="8"/>
      <c r="I23" s="29" t="s">
        <v>49</v>
      </c>
    </row>
    <row r="24" spans="1:13" ht="15">
      <c r="A24" s="3" t="s">
        <v>14</v>
      </c>
      <c r="B24" s="4"/>
      <c r="C24" s="4"/>
      <c r="D24" s="4"/>
      <c r="E24" s="4"/>
      <c r="F24" s="4"/>
      <c r="G24" s="4"/>
      <c r="H24" s="37">
        <f>(SUM(I24:M24)-MIN(I24:M24)-MAX(I24:M24))/3</f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</row>
    <row r="25" spans="1:8" ht="15">
      <c r="A25" s="3"/>
      <c r="B25" s="4"/>
      <c r="C25" s="4"/>
      <c r="D25" s="4"/>
      <c r="E25" s="4"/>
      <c r="F25" s="4"/>
      <c r="G25" s="4"/>
      <c r="H25" s="8"/>
    </row>
    <row r="26" spans="1:13" ht="15">
      <c r="A26" s="3" t="s">
        <v>15</v>
      </c>
      <c r="B26" s="4"/>
      <c r="C26" s="4"/>
      <c r="D26" s="4"/>
      <c r="E26" s="4"/>
      <c r="F26" s="4"/>
      <c r="G26" s="4"/>
      <c r="H26" s="37">
        <f>(SUM(I26:M26)-MIN(I26:M26)-MAX(I26:M26))/3</f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</row>
    <row r="27" spans="1:8" ht="15">
      <c r="A27" s="3"/>
      <c r="B27" s="4"/>
      <c r="C27" s="4"/>
      <c r="D27" s="4"/>
      <c r="E27" s="4"/>
      <c r="F27" s="4"/>
      <c r="G27" s="4"/>
      <c r="H27" s="8"/>
    </row>
    <row r="28" spans="1:13" ht="15">
      <c r="A28" s="3" t="s">
        <v>33</v>
      </c>
      <c r="B28" s="4"/>
      <c r="C28" s="4"/>
      <c r="D28" s="4"/>
      <c r="E28" s="4"/>
      <c r="F28" s="4"/>
      <c r="G28" s="4"/>
      <c r="H28" s="37">
        <f>(SUM(I28:M28)-MIN(I28:M28)-MAX(I28:M28))/3</f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</row>
    <row r="29" spans="1:8" ht="15">
      <c r="A29" s="3"/>
      <c r="B29" s="4"/>
      <c r="C29" s="4"/>
      <c r="D29" s="4"/>
      <c r="E29" s="4"/>
      <c r="F29" s="4"/>
      <c r="G29" s="4"/>
      <c r="H29" s="55"/>
    </row>
    <row r="30" spans="1:9" ht="15.75" thickBot="1">
      <c r="A30" s="5"/>
      <c r="B30" s="6"/>
      <c r="C30" s="6"/>
      <c r="D30" s="6"/>
      <c r="E30" s="6"/>
      <c r="F30" s="6"/>
      <c r="G30" s="60" t="s">
        <v>16</v>
      </c>
      <c r="H30" s="53">
        <f>SUM(H22,H24,H26,H28)</f>
        <v>0</v>
      </c>
      <c r="I30" s="29" t="s">
        <v>50</v>
      </c>
    </row>
    <row r="31" spans="1:8" ht="15.75" thickBot="1">
      <c r="A31" s="4"/>
      <c r="B31" s="4"/>
      <c r="C31" s="4"/>
      <c r="D31" s="4"/>
      <c r="E31" s="4"/>
      <c r="F31" s="4"/>
      <c r="G31" s="4"/>
      <c r="H31" s="9"/>
    </row>
    <row r="32" spans="1:13" ht="15">
      <c r="A32" s="12"/>
      <c r="B32" s="13" t="s">
        <v>17</v>
      </c>
      <c r="C32" s="50" t="s">
        <v>56</v>
      </c>
      <c r="D32" s="51" t="s">
        <v>51</v>
      </c>
      <c r="E32" s="51" t="s">
        <v>53</v>
      </c>
      <c r="F32" s="50" t="s">
        <v>34</v>
      </c>
      <c r="G32" s="51" t="s">
        <v>55</v>
      </c>
      <c r="H32" s="50" t="s">
        <v>55</v>
      </c>
      <c r="I32" s="13"/>
      <c r="J32" s="50" t="s">
        <v>64</v>
      </c>
      <c r="K32" s="28"/>
      <c r="L32" s="28"/>
      <c r="M32" s="10"/>
    </row>
    <row r="33" spans="1:13" ht="15">
      <c r="A33" s="3"/>
      <c r="B33" s="4"/>
      <c r="C33" s="33" t="s">
        <v>57</v>
      </c>
      <c r="D33" s="47" t="s">
        <v>52</v>
      </c>
      <c r="E33" s="47" t="s">
        <v>54</v>
      </c>
      <c r="F33" s="33" t="s">
        <v>19</v>
      </c>
      <c r="G33" s="47" t="s">
        <v>18</v>
      </c>
      <c r="H33" s="33" t="s">
        <v>19</v>
      </c>
      <c r="I33" s="4"/>
      <c r="J33" s="33" t="s">
        <v>19</v>
      </c>
      <c r="K33" s="9"/>
      <c r="L33" s="9"/>
      <c r="M33" s="8"/>
    </row>
    <row r="34" spans="1:13" ht="15">
      <c r="A34" s="3"/>
      <c r="B34" s="4"/>
      <c r="C34" s="4"/>
      <c r="D34" s="4"/>
      <c r="E34" s="4"/>
      <c r="F34" s="4"/>
      <c r="G34" s="4"/>
      <c r="H34" s="4"/>
      <c r="I34" s="9"/>
      <c r="J34" s="9"/>
      <c r="K34" s="9"/>
      <c r="L34" s="9"/>
      <c r="M34" s="8"/>
    </row>
    <row r="35" spans="1:13" ht="15">
      <c r="A35" s="26" t="s">
        <v>35</v>
      </c>
      <c r="B35" s="4"/>
      <c r="C35" s="34">
        <v>1</v>
      </c>
      <c r="D35" s="11">
        <v>0</v>
      </c>
      <c r="E35" s="11">
        <v>0</v>
      </c>
      <c r="F35" s="34">
        <f>15*D35+5*E35</f>
        <v>0</v>
      </c>
      <c r="G35" s="53">
        <v>60</v>
      </c>
      <c r="H35" s="37">
        <f>(60-G35)</f>
        <v>0</v>
      </c>
      <c r="I35" s="4"/>
      <c r="J35" s="37">
        <f>F35+(60-G35)</f>
        <v>0</v>
      </c>
      <c r="K35" s="41" t="s">
        <v>62</v>
      </c>
      <c r="L35" s="9"/>
      <c r="M35" s="8"/>
    </row>
    <row r="36" spans="1:13" ht="15">
      <c r="A36" s="3" t="s">
        <v>38</v>
      </c>
      <c r="B36" s="4"/>
      <c r="C36" s="35"/>
      <c r="D36" s="9"/>
      <c r="E36" s="9"/>
      <c r="F36" s="35"/>
      <c r="G36" s="9"/>
      <c r="H36" s="39"/>
      <c r="I36" s="4"/>
      <c r="J36" s="35"/>
      <c r="K36" s="9"/>
      <c r="L36" s="9"/>
      <c r="M36" s="8"/>
    </row>
    <row r="37" spans="1:13" ht="15">
      <c r="A37" s="3" t="s">
        <v>39</v>
      </c>
      <c r="B37" s="4"/>
      <c r="C37" s="34">
        <v>2</v>
      </c>
      <c r="D37" s="11">
        <v>0</v>
      </c>
      <c r="E37" s="11">
        <v>0</v>
      </c>
      <c r="F37" s="34">
        <f>15*D37+5*E37</f>
        <v>0</v>
      </c>
      <c r="G37" s="53">
        <v>60</v>
      </c>
      <c r="H37" s="37">
        <f>(60-G37)</f>
        <v>0</v>
      </c>
      <c r="I37" s="4"/>
      <c r="J37" s="37">
        <f>F37+(60-G37)</f>
        <v>0</v>
      </c>
      <c r="K37" s="9"/>
      <c r="L37" s="9"/>
      <c r="M37" s="8"/>
    </row>
    <row r="38" spans="1:13" ht="15">
      <c r="A38" s="42" t="s">
        <v>60</v>
      </c>
      <c r="B38" s="4"/>
      <c r="C38" s="35"/>
      <c r="D38" s="9"/>
      <c r="E38" s="9"/>
      <c r="F38" s="35"/>
      <c r="G38" s="9"/>
      <c r="H38" s="39"/>
      <c r="I38" s="4"/>
      <c r="J38" s="35"/>
      <c r="K38" s="9"/>
      <c r="L38" s="9"/>
      <c r="M38" s="8"/>
    </row>
    <row r="39" spans="1:13" ht="15">
      <c r="A39" s="3"/>
      <c r="B39" s="4"/>
      <c r="C39" s="34">
        <v>3</v>
      </c>
      <c r="D39" s="11">
        <v>0</v>
      </c>
      <c r="E39" s="11">
        <v>0</v>
      </c>
      <c r="F39" s="34">
        <f>15*D39+5*E39</f>
        <v>0</v>
      </c>
      <c r="G39" s="53">
        <v>60</v>
      </c>
      <c r="H39" s="37">
        <f>(60-G39)</f>
        <v>0</v>
      </c>
      <c r="I39" s="4"/>
      <c r="J39" s="37">
        <f>F39+(60-G39)</f>
        <v>0</v>
      </c>
      <c r="K39" s="9"/>
      <c r="L39" s="9"/>
      <c r="M39" s="8"/>
    </row>
    <row r="40" spans="1:13" ht="15">
      <c r="A40" s="26" t="s">
        <v>36</v>
      </c>
      <c r="B40" s="4"/>
      <c r="C40" s="35"/>
      <c r="D40" s="9"/>
      <c r="E40" s="9"/>
      <c r="F40" s="35"/>
      <c r="G40" s="9"/>
      <c r="H40" s="39"/>
      <c r="I40" s="4"/>
      <c r="J40" s="35"/>
      <c r="K40" s="9"/>
      <c r="L40" s="9"/>
      <c r="M40" s="8"/>
    </row>
    <row r="41" spans="1:13" ht="15">
      <c r="A41" s="3" t="s">
        <v>37</v>
      </c>
      <c r="B41" s="4"/>
      <c r="C41" s="34">
        <v>4</v>
      </c>
      <c r="D41" s="11">
        <v>0</v>
      </c>
      <c r="E41" s="11">
        <v>0</v>
      </c>
      <c r="F41" s="34">
        <f>15*D41+5*E41</f>
        <v>0</v>
      </c>
      <c r="G41" s="53">
        <v>60</v>
      </c>
      <c r="H41" s="37">
        <f>(60-G41)</f>
        <v>0</v>
      </c>
      <c r="I41" s="4"/>
      <c r="J41" s="37">
        <f>F41+(60-G41)</f>
        <v>0</v>
      </c>
      <c r="K41" s="9"/>
      <c r="L41" s="9"/>
      <c r="M41" s="8"/>
    </row>
    <row r="42" spans="1:13" ht="15">
      <c r="A42" s="3" t="s">
        <v>58</v>
      </c>
      <c r="B42" s="4"/>
      <c r="C42" s="4"/>
      <c r="D42" s="4"/>
      <c r="E42" s="4"/>
      <c r="F42" s="4"/>
      <c r="G42" s="4"/>
      <c r="H42" s="4"/>
      <c r="I42" s="4"/>
      <c r="J42" s="9"/>
      <c r="K42" s="9"/>
      <c r="L42" s="9"/>
      <c r="M42" s="8"/>
    </row>
    <row r="43" spans="1:13" ht="15">
      <c r="A43" s="3" t="s">
        <v>59</v>
      </c>
      <c r="B43" s="4"/>
      <c r="C43" s="4"/>
      <c r="D43" s="4"/>
      <c r="E43" s="4"/>
      <c r="F43" s="4"/>
      <c r="G43" s="4"/>
      <c r="H43" s="4"/>
      <c r="I43" s="62" t="s">
        <v>21</v>
      </c>
      <c r="J43" s="37">
        <f>SUM(J35,J37,J39,J41)</f>
        <v>0</v>
      </c>
      <c r="K43" s="41" t="s">
        <v>63</v>
      </c>
      <c r="L43" s="9"/>
      <c r="M43" s="8"/>
    </row>
    <row r="44" spans="1:13" ht="15.75" thickBot="1">
      <c r="A44" s="43" t="s">
        <v>61</v>
      </c>
      <c r="B44" s="6"/>
      <c r="C44" s="6"/>
      <c r="D44" s="6"/>
      <c r="E44" s="6"/>
      <c r="F44" s="6"/>
      <c r="G44" s="6"/>
      <c r="H44" s="6"/>
      <c r="I44" s="44"/>
      <c r="J44" s="44"/>
      <c r="K44" s="44"/>
      <c r="L44" s="44"/>
      <c r="M44" s="45"/>
    </row>
  </sheetData>
  <sheetProtection/>
  <mergeCells count="4">
    <mergeCell ref="A4:G4"/>
    <mergeCell ref="A5:G5"/>
    <mergeCell ref="A20:G20"/>
    <mergeCell ref="A21:G21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F46" sqref="F46"/>
    </sheetView>
  </sheetViews>
  <sheetFormatPr defaultColWidth="9.140625" defaultRowHeight="15"/>
  <cols>
    <col min="1" max="1" width="11.421875" style="0" customWidth="1"/>
    <col min="2" max="2" width="28.8515625" style="0" customWidth="1"/>
    <col min="4" max="4" width="10.421875" style="0" customWidth="1"/>
    <col min="5" max="5" width="10.00390625" style="0" customWidth="1"/>
    <col min="6" max="6" width="8.140625" style="0" customWidth="1"/>
    <col min="7" max="7" width="10.140625" style="0" customWidth="1"/>
    <col min="9" max="13" width="9.140625" style="1" customWidth="1"/>
  </cols>
  <sheetData>
    <row r="1" spans="1:2" ht="15.75" thickBot="1">
      <c r="A1" s="1" t="s">
        <v>22</v>
      </c>
      <c r="B1" s="14">
        <v>27</v>
      </c>
    </row>
    <row r="2" spans="1:10" ht="15.75" thickBot="1">
      <c r="A2" s="1" t="s">
        <v>0</v>
      </c>
      <c r="B2" s="2"/>
      <c r="D2" s="58" t="s">
        <v>20</v>
      </c>
      <c r="E2" s="56">
        <f>SUM(H18,H30,J43)</f>
        <v>0</v>
      </c>
      <c r="F2" s="40" t="s">
        <v>65</v>
      </c>
      <c r="I2" s="68" t="s">
        <v>66</v>
      </c>
      <c r="J2" s="9"/>
    </row>
    <row r="3" spans="1:2" ht="15.75" thickBot="1">
      <c r="A3" s="1" t="s">
        <v>24</v>
      </c>
      <c r="B3" s="2"/>
    </row>
    <row r="4" spans="1:13" ht="15">
      <c r="A4" s="84" t="s">
        <v>1</v>
      </c>
      <c r="B4" s="85"/>
      <c r="C4" s="85"/>
      <c r="D4" s="85"/>
      <c r="E4" s="85"/>
      <c r="F4" s="85"/>
      <c r="G4" s="85"/>
      <c r="H4" s="65" t="s">
        <v>9</v>
      </c>
      <c r="I4" s="11" t="s">
        <v>26</v>
      </c>
      <c r="J4" s="11" t="s">
        <v>27</v>
      </c>
      <c r="K4" s="11" t="s">
        <v>28</v>
      </c>
      <c r="L4" s="11" t="s">
        <v>29</v>
      </c>
      <c r="M4" s="11" t="s">
        <v>44</v>
      </c>
    </row>
    <row r="5" spans="1:8" ht="15">
      <c r="A5" s="86" t="s">
        <v>2</v>
      </c>
      <c r="B5" s="87"/>
      <c r="C5" s="87"/>
      <c r="D5" s="87"/>
      <c r="E5" s="87"/>
      <c r="F5" s="87"/>
      <c r="G5" s="87"/>
      <c r="H5" s="66" t="s">
        <v>10</v>
      </c>
    </row>
    <row r="6" spans="1:13" ht="15">
      <c r="A6" s="3" t="s">
        <v>3</v>
      </c>
      <c r="B6" s="4"/>
      <c r="C6" s="4"/>
      <c r="D6" s="4"/>
      <c r="E6" s="4"/>
      <c r="F6" s="4"/>
      <c r="G6" s="4"/>
      <c r="H6" s="25" t="s">
        <v>45</v>
      </c>
      <c r="I6" s="11" t="s">
        <v>45</v>
      </c>
      <c r="J6" s="11" t="s">
        <v>45</v>
      </c>
      <c r="K6" s="11" t="s">
        <v>45</v>
      </c>
      <c r="L6" s="11" t="s">
        <v>45</v>
      </c>
      <c r="M6" s="11" t="s">
        <v>45</v>
      </c>
    </row>
    <row r="7" spans="1:8" ht="15">
      <c r="A7" s="3"/>
      <c r="B7" s="4"/>
      <c r="C7" s="4"/>
      <c r="D7" s="4"/>
      <c r="E7" s="4"/>
      <c r="F7" s="4"/>
      <c r="G7" s="4"/>
      <c r="H7" s="8"/>
    </row>
    <row r="8" spans="1:13" ht="15">
      <c r="A8" s="3" t="s">
        <v>4</v>
      </c>
      <c r="B8" s="4"/>
      <c r="C8" s="4"/>
      <c r="D8" s="4"/>
      <c r="E8" s="4"/>
      <c r="F8" s="4"/>
      <c r="G8" s="4"/>
      <c r="H8" s="37">
        <f>(SUM(I8:M8)-MIN(I8:M8)-MAX(I8:M8))/3</f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</row>
    <row r="9" spans="1:9" ht="15">
      <c r="A9" s="3"/>
      <c r="B9" s="4"/>
      <c r="C9" s="4"/>
      <c r="D9" s="4" t="s">
        <v>47</v>
      </c>
      <c r="E9" s="4"/>
      <c r="F9" s="4"/>
      <c r="G9" s="4"/>
      <c r="H9" s="8"/>
      <c r="I9" s="29" t="s">
        <v>48</v>
      </c>
    </row>
    <row r="10" spans="1:13" ht="15">
      <c r="A10" s="3" t="s">
        <v>5</v>
      </c>
      <c r="B10" s="4"/>
      <c r="C10" s="4"/>
      <c r="D10" s="4"/>
      <c r="E10" s="4"/>
      <c r="F10" s="4"/>
      <c r="G10" s="4"/>
      <c r="H10" s="37">
        <f>(SUM(I10:M10)-MIN(I10:M10)-MAX(I10:M10))/3</f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</row>
    <row r="11" spans="1:8" ht="15">
      <c r="A11" s="3"/>
      <c r="B11" s="4"/>
      <c r="C11" s="4"/>
      <c r="D11" s="4"/>
      <c r="E11" s="4"/>
      <c r="F11" s="4"/>
      <c r="G11" s="4"/>
      <c r="H11" s="8"/>
    </row>
    <row r="12" spans="1:13" ht="15">
      <c r="A12" s="3" t="s">
        <v>6</v>
      </c>
      <c r="B12" s="4"/>
      <c r="C12" s="4"/>
      <c r="D12" s="4"/>
      <c r="E12" s="4"/>
      <c r="F12" s="4"/>
      <c r="G12" s="4"/>
      <c r="H12" s="37">
        <f>(SUM(I12:M12)-MIN(I12:M12)-MAX(I12:M12))/3</f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</row>
    <row r="13" spans="1:8" ht="15">
      <c r="A13" s="3"/>
      <c r="B13" s="4"/>
      <c r="C13" s="4"/>
      <c r="D13" s="4"/>
      <c r="E13" s="4"/>
      <c r="F13" s="4"/>
      <c r="G13" s="4"/>
      <c r="H13" s="8"/>
    </row>
    <row r="14" spans="1:13" ht="15">
      <c r="A14" s="3" t="s">
        <v>7</v>
      </c>
      <c r="B14" s="4"/>
      <c r="C14" s="4"/>
      <c r="D14" s="4"/>
      <c r="E14" s="4"/>
      <c r="F14" s="4"/>
      <c r="G14" s="4"/>
      <c r="H14" s="37">
        <f>(SUM(I14:M14)-MIN(I14:M14)-MAX(I14:M14))/3</f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</row>
    <row r="15" spans="1:8" ht="15">
      <c r="A15" s="3"/>
      <c r="B15" s="4"/>
      <c r="C15" s="4"/>
      <c r="D15" s="4"/>
      <c r="E15" s="4"/>
      <c r="F15" s="4"/>
      <c r="G15" s="4"/>
      <c r="H15" s="8"/>
    </row>
    <row r="16" spans="1:13" ht="15">
      <c r="A16" s="3" t="s">
        <v>8</v>
      </c>
      <c r="B16" s="4"/>
      <c r="C16" s="4"/>
      <c r="D16" s="4"/>
      <c r="E16" s="4"/>
      <c r="F16" s="4"/>
      <c r="G16" s="4"/>
      <c r="H16" s="37">
        <f>(SUM(I16:M16)-MIN(I16:M16)-MAX(I16:M16))/3</f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</row>
    <row r="17" spans="1:8" ht="15">
      <c r="A17" s="3"/>
      <c r="B17" s="4"/>
      <c r="C17" s="4"/>
      <c r="D17" s="4"/>
      <c r="E17" s="4"/>
      <c r="F17" s="4"/>
      <c r="G17" s="4"/>
      <c r="H17" s="8"/>
    </row>
    <row r="18" spans="1:9" ht="15.75" thickBot="1">
      <c r="A18" s="5"/>
      <c r="B18" s="6"/>
      <c r="C18" s="6"/>
      <c r="D18" s="6"/>
      <c r="E18" s="6"/>
      <c r="F18" s="6"/>
      <c r="G18" s="7" t="s">
        <v>11</v>
      </c>
      <c r="H18" s="37">
        <f>SUM(H8,H10,H12,H14,H16)</f>
        <v>0</v>
      </c>
      <c r="I18" s="29" t="s">
        <v>46</v>
      </c>
    </row>
    <row r="19" ht="15.75" thickBot="1"/>
    <row r="20" spans="1:13" ht="15">
      <c r="A20" s="84" t="s">
        <v>12</v>
      </c>
      <c r="B20" s="85"/>
      <c r="C20" s="85"/>
      <c r="D20" s="85"/>
      <c r="E20" s="85"/>
      <c r="F20" s="85"/>
      <c r="G20" s="85"/>
      <c r="H20" s="65" t="s">
        <v>9</v>
      </c>
      <c r="I20" s="54" t="s">
        <v>26</v>
      </c>
      <c r="J20" s="11" t="s">
        <v>27</v>
      </c>
      <c r="K20" s="11" t="s">
        <v>28</v>
      </c>
      <c r="L20" s="11" t="s">
        <v>29</v>
      </c>
      <c r="M20" s="11" t="s">
        <v>44</v>
      </c>
    </row>
    <row r="21" spans="1:8" ht="15">
      <c r="A21" s="86" t="s">
        <v>2</v>
      </c>
      <c r="B21" s="87"/>
      <c r="C21" s="87"/>
      <c r="D21" s="87"/>
      <c r="E21" s="87"/>
      <c r="F21" s="87"/>
      <c r="G21" s="87"/>
      <c r="H21" s="66" t="s">
        <v>10</v>
      </c>
    </row>
    <row r="22" spans="1:13" ht="15">
      <c r="A22" s="3" t="s">
        <v>13</v>
      </c>
      <c r="B22" s="4"/>
      <c r="C22" s="4"/>
      <c r="D22" s="4"/>
      <c r="E22" s="4"/>
      <c r="F22" s="4"/>
      <c r="G22" s="4"/>
      <c r="H22" s="37">
        <f>(SUM(I22:M22)-MIN(I22:M22)-MAX(I22:M22))/3</f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</row>
    <row r="23" spans="1:9" ht="15">
      <c r="A23" s="3"/>
      <c r="B23" s="4"/>
      <c r="C23" s="4"/>
      <c r="D23" s="4"/>
      <c r="E23" s="4"/>
      <c r="F23" s="4"/>
      <c r="G23" s="4"/>
      <c r="H23" s="8"/>
      <c r="I23" s="29" t="s">
        <v>49</v>
      </c>
    </row>
    <row r="24" spans="1:13" ht="15">
      <c r="A24" s="3" t="s">
        <v>14</v>
      </c>
      <c r="B24" s="4"/>
      <c r="C24" s="4"/>
      <c r="D24" s="4"/>
      <c r="E24" s="4"/>
      <c r="F24" s="4"/>
      <c r="G24" s="4"/>
      <c r="H24" s="37">
        <f>(SUM(I24:M24)-MIN(I24:M24)-MAX(I24:M24))/3</f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</row>
    <row r="25" spans="1:8" ht="15">
      <c r="A25" s="3"/>
      <c r="B25" s="4"/>
      <c r="C25" s="4"/>
      <c r="D25" s="4"/>
      <c r="E25" s="4"/>
      <c r="F25" s="4"/>
      <c r="G25" s="4"/>
      <c r="H25" s="8"/>
    </row>
    <row r="26" spans="1:13" ht="15">
      <c r="A26" s="3" t="s">
        <v>15</v>
      </c>
      <c r="B26" s="4"/>
      <c r="C26" s="4"/>
      <c r="D26" s="4"/>
      <c r="E26" s="4"/>
      <c r="F26" s="4"/>
      <c r="G26" s="4"/>
      <c r="H26" s="37">
        <f>(SUM(I26:M26)-MIN(I26:M26)-MAX(I26:M26))/3</f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</row>
    <row r="27" spans="1:8" ht="15">
      <c r="A27" s="3"/>
      <c r="B27" s="4"/>
      <c r="C27" s="4"/>
      <c r="D27" s="4"/>
      <c r="E27" s="4"/>
      <c r="F27" s="4"/>
      <c r="G27" s="4"/>
      <c r="H27" s="8"/>
    </row>
    <row r="28" spans="1:13" ht="15">
      <c r="A28" s="3" t="s">
        <v>33</v>
      </c>
      <c r="B28" s="4"/>
      <c r="C28" s="4"/>
      <c r="D28" s="4"/>
      <c r="E28" s="4"/>
      <c r="F28" s="4"/>
      <c r="G28" s="4"/>
      <c r="H28" s="37">
        <f>(SUM(I28:M28)-MIN(I28:M28)-MAX(I28:M28))/3</f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</row>
    <row r="29" spans="1:8" ht="15">
      <c r="A29" s="3"/>
      <c r="B29" s="4"/>
      <c r="C29" s="4"/>
      <c r="D29" s="4"/>
      <c r="E29" s="4"/>
      <c r="F29" s="4"/>
      <c r="G29" s="4"/>
      <c r="H29" s="55"/>
    </row>
    <row r="30" spans="1:9" ht="15.75" thickBot="1">
      <c r="A30" s="5"/>
      <c r="B30" s="6"/>
      <c r="C30" s="6"/>
      <c r="D30" s="6"/>
      <c r="E30" s="6"/>
      <c r="F30" s="6"/>
      <c r="G30" s="60" t="s">
        <v>16</v>
      </c>
      <c r="H30" s="53">
        <f>SUM(H22,H24,H26,H28)</f>
        <v>0</v>
      </c>
      <c r="I30" s="29" t="s">
        <v>50</v>
      </c>
    </row>
    <row r="31" spans="1:8" ht="15.75" thickBot="1">
      <c r="A31" s="4"/>
      <c r="B31" s="4"/>
      <c r="C31" s="4"/>
      <c r="D31" s="4"/>
      <c r="E31" s="4"/>
      <c r="F31" s="4"/>
      <c r="G31" s="4"/>
      <c r="H31" s="9"/>
    </row>
    <row r="32" spans="1:13" ht="15">
      <c r="A32" s="12"/>
      <c r="B32" s="13" t="s">
        <v>17</v>
      </c>
      <c r="C32" s="50" t="s">
        <v>56</v>
      </c>
      <c r="D32" s="51" t="s">
        <v>51</v>
      </c>
      <c r="E32" s="51" t="s">
        <v>53</v>
      </c>
      <c r="F32" s="50" t="s">
        <v>34</v>
      </c>
      <c r="G32" s="51" t="s">
        <v>55</v>
      </c>
      <c r="H32" s="50" t="s">
        <v>55</v>
      </c>
      <c r="I32" s="13"/>
      <c r="J32" s="50" t="s">
        <v>64</v>
      </c>
      <c r="K32" s="28"/>
      <c r="L32" s="28"/>
      <c r="M32" s="10"/>
    </row>
    <row r="33" spans="1:13" ht="15">
      <c r="A33" s="3"/>
      <c r="B33" s="4"/>
      <c r="C33" s="33" t="s">
        <v>57</v>
      </c>
      <c r="D33" s="47" t="s">
        <v>52</v>
      </c>
      <c r="E33" s="47" t="s">
        <v>54</v>
      </c>
      <c r="F33" s="33" t="s">
        <v>19</v>
      </c>
      <c r="G33" s="47" t="s">
        <v>18</v>
      </c>
      <c r="H33" s="33" t="s">
        <v>19</v>
      </c>
      <c r="I33" s="4"/>
      <c r="J33" s="33" t="s">
        <v>19</v>
      </c>
      <c r="K33" s="9"/>
      <c r="L33" s="9"/>
      <c r="M33" s="8"/>
    </row>
    <row r="34" spans="1:13" ht="15">
      <c r="A34" s="3"/>
      <c r="B34" s="4"/>
      <c r="C34" s="4"/>
      <c r="D34" s="4"/>
      <c r="E34" s="4"/>
      <c r="F34" s="4"/>
      <c r="G34" s="4"/>
      <c r="H34" s="4"/>
      <c r="I34" s="9"/>
      <c r="J34" s="9"/>
      <c r="K34" s="9"/>
      <c r="L34" s="9"/>
      <c r="M34" s="8"/>
    </row>
    <row r="35" spans="1:13" ht="15">
      <c r="A35" s="26" t="s">
        <v>35</v>
      </c>
      <c r="B35" s="4"/>
      <c r="C35" s="34">
        <v>1</v>
      </c>
      <c r="D35" s="11">
        <v>0</v>
      </c>
      <c r="E35" s="11">
        <v>0</v>
      </c>
      <c r="F35" s="34">
        <f>15*D35+5*E35</f>
        <v>0</v>
      </c>
      <c r="G35" s="53">
        <v>60</v>
      </c>
      <c r="H35" s="37">
        <f>(60-G35)</f>
        <v>0</v>
      </c>
      <c r="I35" s="4"/>
      <c r="J35" s="37">
        <f>F35+(60-G35)</f>
        <v>0</v>
      </c>
      <c r="K35" s="41" t="s">
        <v>62</v>
      </c>
      <c r="L35" s="9"/>
      <c r="M35" s="8"/>
    </row>
    <row r="36" spans="1:13" ht="15">
      <c r="A36" s="3" t="s">
        <v>38</v>
      </c>
      <c r="B36" s="4"/>
      <c r="C36" s="35"/>
      <c r="D36" s="9"/>
      <c r="E36" s="9"/>
      <c r="F36" s="35"/>
      <c r="G36" s="9"/>
      <c r="H36" s="39"/>
      <c r="I36" s="4"/>
      <c r="J36" s="35"/>
      <c r="K36" s="9"/>
      <c r="L36" s="9"/>
      <c r="M36" s="8"/>
    </row>
    <row r="37" spans="1:13" ht="15">
      <c r="A37" s="3" t="s">
        <v>39</v>
      </c>
      <c r="B37" s="4"/>
      <c r="C37" s="34">
        <v>2</v>
      </c>
      <c r="D37" s="11">
        <v>0</v>
      </c>
      <c r="E37" s="11">
        <v>0</v>
      </c>
      <c r="F37" s="34">
        <f>15*D37+5*E37</f>
        <v>0</v>
      </c>
      <c r="G37" s="53">
        <v>60</v>
      </c>
      <c r="H37" s="37">
        <f>(60-G37)</f>
        <v>0</v>
      </c>
      <c r="I37" s="4"/>
      <c r="J37" s="37">
        <f>F37+(60-G37)</f>
        <v>0</v>
      </c>
      <c r="K37" s="9"/>
      <c r="L37" s="9"/>
      <c r="M37" s="8"/>
    </row>
    <row r="38" spans="1:13" ht="15">
      <c r="A38" s="42" t="s">
        <v>60</v>
      </c>
      <c r="B38" s="4"/>
      <c r="C38" s="35"/>
      <c r="D38" s="9"/>
      <c r="E38" s="9"/>
      <c r="F38" s="35"/>
      <c r="G38" s="9"/>
      <c r="H38" s="39"/>
      <c r="I38" s="4"/>
      <c r="J38" s="35"/>
      <c r="K38" s="9"/>
      <c r="L38" s="9"/>
      <c r="M38" s="8"/>
    </row>
    <row r="39" spans="1:13" ht="15">
      <c r="A39" s="3"/>
      <c r="B39" s="4"/>
      <c r="C39" s="34">
        <v>3</v>
      </c>
      <c r="D39" s="11">
        <v>0</v>
      </c>
      <c r="E39" s="11">
        <v>0</v>
      </c>
      <c r="F39" s="34">
        <f>15*D39+5*E39</f>
        <v>0</v>
      </c>
      <c r="G39" s="53">
        <v>60</v>
      </c>
      <c r="H39" s="37">
        <f>(60-G39)</f>
        <v>0</v>
      </c>
      <c r="I39" s="4"/>
      <c r="J39" s="37">
        <f>F39+(60-G39)</f>
        <v>0</v>
      </c>
      <c r="K39" s="9"/>
      <c r="L39" s="9"/>
      <c r="M39" s="8"/>
    </row>
    <row r="40" spans="1:13" ht="15">
      <c r="A40" s="26" t="s">
        <v>36</v>
      </c>
      <c r="B40" s="4"/>
      <c r="C40" s="35"/>
      <c r="D40" s="9"/>
      <c r="E40" s="9"/>
      <c r="F40" s="35"/>
      <c r="G40" s="9"/>
      <c r="H40" s="39"/>
      <c r="I40" s="4"/>
      <c r="J40" s="35"/>
      <c r="K40" s="9"/>
      <c r="L40" s="9"/>
      <c r="M40" s="8"/>
    </row>
    <row r="41" spans="1:13" ht="15">
      <c r="A41" s="3" t="s">
        <v>37</v>
      </c>
      <c r="B41" s="4"/>
      <c r="C41" s="34">
        <v>4</v>
      </c>
      <c r="D41" s="11">
        <v>0</v>
      </c>
      <c r="E41" s="11">
        <v>0</v>
      </c>
      <c r="F41" s="34">
        <f>15*D41+5*E41</f>
        <v>0</v>
      </c>
      <c r="G41" s="53">
        <v>60</v>
      </c>
      <c r="H41" s="37">
        <f>(60-G41)</f>
        <v>0</v>
      </c>
      <c r="I41" s="4"/>
      <c r="J41" s="37">
        <f>F41+(60-G41)</f>
        <v>0</v>
      </c>
      <c r="K41" s="9"/>
      <c r="L41" s="9"/>
      <c r="M41" s="8"/>
    </row>
    <row r="42" spans="1:13" ht="15">
      <c r="A42" s="3" t="s">
        <v>58</v>
      </c>
      <c r="B42" s="4"/>
      <c r="C42" s="4"/>
      <c r="D42" s="4"/>
      <c r="E42" s="4"/>
      <c r="F42" s="4"/>
      <c r="G42" s="4"/>
      <c r="H42" s="4"/>
      <c r="I42" s="4"/>
      <c r="J42" s="9"/>
      <c r="K42" s="9"/>
      <c r="L42" s="9"/>
      <c r="M42" s="8"/>
    </row>
    <row r="43" spans="1:13" ht="15">
      <c r="A43" s="3" t="s">
        <v>59</v>
      </c>
      <c r="B43" s="4"/>
      <c r="C43" s="4"/>
      <c r="D43" s="4"/>
      <c r="E43" s="4"/>
      <c r="F43" s="4"/>
      <c r="G43" s="4"/>
      <c r="H43" s="4"/>
      <c r="I43" s="62" t="s">
        <v>21</v>
      </c>
      <c r="J43" s="37">
        <f>SUM(J35,J37,J39,J41)</f>
        <v>0</v>
      </c>
      <c r="K43" s="41" t="s">
        <v>63</v>
      </c>
      <c r="L43" s="9"/>
      <c r="M43" s="8"/>
    </row>
    <row r="44" spans="1:13" ht="15.75" thickBot="1">
      <c r="A44" s="43" t="s">
        <v>61</v>
      </c>
      <c r="B44" s="6"/>
      <c r="C44" s="6"/>
      <c r="D44" s="6"/>
      <c r="E44" s="6"/>
      <c r="F44" s="6"/>
      <c r="G44" s="6"/>
      <c r="H44" s="6"/>
      <c r="I44" s="44"/>
      <c r="J44" s="44"/>
      <c r="K44" s="44"/>
      <c r="L44" s="44"/>
      <c r="M44" s="45"/>
    </row>
  </sheetData>
  <sheetProtection/>
  <mergeCells count="4">
    <mergeCell ref="A4:G4"/>
    <mergeCell ref="A5:G5"/>
    <mergeCell ref="A20:G20"/>
    <mergeCell ref="A21:G21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F46" sqref="F46"/>
    </sheetView>
  </sheetViews>
  <sheetFormatPr defaultColWidth="9.140625" defaultRowHeight="15"/>
  <cols>
    <col min="1" max="1" width="11.421875" style="0" customWidth="1"/>
    <col min="2" max="2" width="28.8515625" style="0" customWidth="1"/>
    <col min="4" max="4" width="10.421875" style="0" customWidth="1"/>
    <col min="5" max="5" width="10.00390625" style="0" customWidth="1"/>
    <col min="6" max="6" width="8.140625" style="0" customWidth="1"/>
    <col min="7" max="7" width="10.140625" style="0" customWidth="1"/>
    <col min="9" max="13" width="9.140625" style="1" customWidth="1"/>
  </cols>
  <sheetData>
    <row r="1" spans="1:2" ht="15.75" thickBot="1">
      <c r="A1" s="1" t="s">
        <v>22</v>
      </c>
      <c r="B1" s="14">
        <v>28</v>
      </c>
    </row>
    <row r="2" spans="1:10" ht="15.75" thickBot="1">
      <c r="A2" s="1" t="s">
        <v>0</v>
      </c>
      <c r="B2" s="2"/>
      <c r="D2" s="58" t="s">
        <v>20</v>
      </c>
      <c r="E2" s="56">
        <f>SUM(H18,H30,J43)</f>
        <v>0</v>
      </c>
      <c r="F2" s="40" t="s">
        <v>65</v>
      </c>
      <c r="I2" s="68" t="s">
        <v>66</v>
      </c>
      <c r="J2" s="9"/>
    </row>
    <row r="3" spans="1:2" ht="15.75" thickBot="1">
      <c r="A3" s="1" t="s">
        <v>24</v>
      </c>
      <c r="B3" s="2"/>
    </row>
    <row r="4" spans="1:13" ht="15">
      <c r="A4" s="84" t="s">
        <v>1</v>
      </c>
      <c r="B4" s="85"/>
      <c r="C4" s="85"/>
      <c r="D4" s="85"/>
      <c r="E4" s="85"/>
      <c r="F4" s="85"/>
      <c r="G4" s="85"/>
      <c r="H4" s="65" t="s">
        <v>9</v>
      </c>
      <c r="I4" s="11" t="s">
        <v>26</v>
      </c>
      <c r="J4" s="11" t="s">
        <v>27</v>
      </c>
      <c r="K4" s="11" t="s">
        <v>28</v>
      </c>
      <c r="L4" s="11" t="s">
        <v>29</v>
      </c>
      <c r="M4" s="11" t="s">
        <v>44</v>
      </c>
    </row>
    <row r="5" spans="1:8" ht="15">
      <c r="A5" s="86" t="s">
        <v>2</v>
      </c>
      <c r="B5" s="87"/>
      <c r="C5" s="87"/>
      <c r="D5" s="87"/>
      <c r="E5" s="87"/>
      <c r="F5" s="87"/>
      <c r="G5" s="87"/>
      <c r="H5" s="66" t="s">
        <v>10</v>
      </c>
    </row>
    <row r="6" spans="1:13" ht="15">
      <c r="A6" s="3" t="s">
        <v>3</v>
      </c>
      <c r="B6" s="4"/>
      <c r="C6" s="4"/>
      <c r="D6" s="4"/>
      <c r="E6" s="4"/>
      <c r="F6" s="4"/>
      <c r="G6" s="4"/>
      <c r="H6" s="25" t="s">
        <v>45</v>
      </c>
      <c r="I6" s="11" t="s">
        <v>45</v>
      </c>
      <c r="J6" s="11" t="s">
        <v>45</v>
      </c>
      <c r="K6" s="11" t="s">
        <v>45</v>
      </c>
      <c r="L6" s="11" t="s">
        <v>45</v>
      </c>
      <c r="M6" s="11" t="s">
        <v>45</v>
      </c>
    </row>
    <row r="7" spans="1:8" ht="15">
      <c r="A7" s="3"/>
      <c r="B7" s="4"/>
      <c r="C7" s="4"/>
      <c r="D7" s="4"/>
      <c r="E7" s="4"/>
      <c r="F7" s="4"/>
      <c r="G7" s="4"/>
      <c r="H7" s="8"/>
    </row>
    <row r="8" spans="1:13" ht="15">
      <c r="A8" s="3" t="s">
        <v>4</v>
      </c>
      <c r="B8" s="4"/>
      <c r="C8" s="4"/>
      <c r="D8" s="4"/>
      <c r="E8" s="4"/>
      <c r="F8" s="4"/>
      <c r="G8" s="4"/>
      <c r="H8" s="37">
        <f>(SUM(I8:M8)-MIN(I8:M8)-MAX(I8:M8))/3</f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</row>
    <row r="9" spans="1:9" ht="15">
      <c r="A9" s="3"/>
      <c r="B9" s="4"/>
      <c r="C9" s="4"/>
      <c r="D9" s="4" t="s">
        <v>47</v>
      </c>
      <c r="E9" s="4"/>
      <c r="F9" s="4"/>
      <c r="G9" s="4"/>
      <c r="H9" s="8"/>
      <c r="I9" s="29" t="s">
        <v>48</v>
      </c>
    </row>
    <row r="10" spans="1:13" ht="15">
      <c r="A10" s="3" t="s">
        <v>5</v>
      </c>
      <c r="B10" s="4"/>
      <c r="C10" s="4"/>
      <c r="D10" s="4"/>
      <c r="E10" s="4"/>
      <c r="F10" s="4"/>
      <c r="G10" s="4"/>
      <c r="H10" s="37">
        <f>(SUM(I10:M10)-MIN(I10:M10)-MAX(I10:M10))/3</f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</row>
    <row r="11" spans="1:8" ht="15">
      <c r="A11" s="3"/>
      <c r="B11" s="4"/>
      <c r="C11" s="4"/>
      <c r="D11" s="4"/>
      <c r="E11" s="4"/>
      <c r="F11" s="4"/>
      <c r="G11" s="4"/>
      <c r="H11" s="8"/>
    </row>
    <row r="12" spans="1:13" ht="15">
      <c r="A12" s="3" t="s">
        <v>6</v>
      </c>
      <c r="B12" s="4"/>
      <c r="C12" s="4"/>
      <c r="D12" s="4"/>
      <c r="E12" s="4"/>
      <c r="F12" s="4"/>
      <c r="G12" s="4"/>
      <c r="H12" s="37">
        <f>(SUM(I12:M12)-MIN(I12:M12)-MAX(I12:M12))/3</f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</row>
    <row r="13" spans="1:8" ht="15">
      <c r="A13" s="3"/>
      <c r="B13" s="4"/>
      <c r="C13" s="4"/>
      <c r="D13" s="4"/>
      <c r="E13" s="4"/>
      <c r="F13" s="4"/>
      <c r="G13" s="4"/>
      <c r="H13" s="8"/>
    </row>
    <row r="14" spans="1:13" ht="15">
      <c r="A14" s="3" t="s">
        <v>7</v>
      </c>
      <c r="B14" s="4"/>
      <c r="C14" s="4"/>
      <c r="D14" s="4"/>
      <c r="E14" s="4"/>
      <c r="F14" s="4"/>
      <c r="G14" s="4"/>
      <c r="H14" s="37">
        <f>(SUM(I14:M14)-MIN(I14:M14)-MAX(I14:M14))/3</f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</row>
    <row r="15" spans="1:8" ht="15">
      <c r="A15" s="3"/>
      <c r="B15" s="4"/>
      <c r="C15" s="4"/>
      <c r="D15" s="4"/>
      <c r="E15" s="4"/>
      <c r="F15" s="4"/>
      <c r="G15" s="4"/>
      <c r="H15" s="8"/>
    </row>
    <row r="16" spans="1:13" ht="15">
      <c r="A16" s="3" t="s">
        <v>8</v>
      </c>
      <c r="B16" s="4"/>
      <c r="C16" s="4"/>
      <c r="D16" s="4"/>
      <c r="E16" s="4"/>
      <c r="F16" s="4"/>
      <c r="G16" s="4"/>
      <c r="H16" s="37">
        <f>(SUM(I16:M16)-MIN(I16:M16)-MAX(I16:M16))/3</f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</row>
    <row r="17" spans="1:8" ht="15">
      <c r="A17" s="3"/>
      <c r="B17" s="4"/>
      <c r="C17" s="4"/>
      <c r="D17" s="4"/>
      <c r="E17" s="4"/>
      <c r="F17" s="4"/>
      <c r="G17" s="4"/>
      <c r="H17" s="8"/>
    </row>
    <row r="18" spans="1:9" ht="15.75" thickBot="1">
      <c r="A18" s="5"/>
      <c r="B18" s="6"/>
      <c r="C18" s="6"/>
      <c r="D18" s="6"/>
      <c r="E18" s="6"/>
      <c r="F18" s="6"/>
      <c r="G18" s="7" t="s">
        <v>11</v>
      </c>
      <c r="H18" s="37">
        <f>SUM(H8,H10,H12,H14,H16)</f>
        <v>0</v>
      </c>
      <c r="I18" s="29" t="s">
        <v>46</v>
      </c>
    </row>
    <row r="19" ht="15.75" thickBot="1"/>
    <row r="20" spans="1:13" ht="15">
      <c r="A20" s="84" t="s">
        <v>12</v>
      </c>
      <c r="B20" s="85"/>
      <c r="C20" s="85"/>
      <c r="D20" s="85"/>
      <c r="E20" s="85"/>
      <c r="F20" s="85"/>
      <c r="G20" s="85"/>
      <c r="H20" s="65" t="s">
        <v>9</v>
      </c>
      <c r="I20" s="54" t="s">
        <v>26</v>
      </c>
      <c r="J20" s="11" t="s">
        <v>27</v>
      </c>
      <c r="K20" s="11" t="s">
        <v>28</v>
      </c>
      <c r="L20" s="11" t="s">
        <v>29</v>
      </c>
      <c r="M20" s="11" t="s">
        <v>44</v>
      </c>
    </row>
    <row r="21" spans="1:8" ht="15">
      <c r="A21" s="86" t="s">
        <v>2</v>
      </c>
      <c r="B21" s="87"/>
      <c r="C21" s="87"/>
      <c r="D21" s="87"/>
      <c r="E21" s="87"/>
      <c r="F21" s="87"/>
      <c r="G21" s="87"/>
      <c r="H21" s="66" t="s">
        <v>10</v>
      </c>
    </row>
    <row r="22" spans="1:13" ht="15">
      <c r="A22" s="3" t="s">
        <v>13</v>
      </c>
      <c r="B22" s="4"/>
      <c r="C22" s="4"/>
      <c r="D22" s="4"/>
      <c r="E22" s="4"/>
      <c r="F22" s="4"/>
      <c r="G22" s="4"/>
      <c r="H22" s="37">
        <f>(SUM(I22:M22)-MIN(I22:M22)-MAX(I22:M22))/3</f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</row>
    <row r="23" spans="1:9" ht="15">
      <c r="A23" s="3"/>
      <c r="B23" s="4"/>
      <c r="C23" s="4"/>
      <c r="D23" s="4"/>
      <c r="E23" s="4"/>
      <c r="F23" s="4"/>
      <c r="G23" s="4"/>
      <c r="H23" s="8"/>
      <c r="I23" s="29" t="s">
        <v>49</v>
      </c>
    </row>
    <row r="24" spans="1:13" ht="15">
      <c r="A24" s="3" t="s">
        <v>14</v>
      </c>
      <c r="B24" s="4"/>
      <c r="C24" s="4"/>
      <c r="D24" s="4"/>
      <c r="E24" s="4"/>
      <c r="F24" s="4"/>
      <c r="G24" s="4"/>
      <c r="H24" s="37">
        <f>(SUM(I24:M24)-MIN(I24:M24)-MAX(I24:M24))/3</f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</row>
    <row r="25" spans="1:8" ht="15">
      <c r="A25" s="3"/>
      <c r="B25" s="4"/>
      <c r="C25" s="4"/>
      <c r="D25" s="4"/>
      <c r="E25" s="4"/>
      <c r="F25" s="4"/>
      <c r="G25" s="4"/>
      <c r="H25" s="8"/>
    </row>
    <row r="26" spans="1:13" ht="15">
      <c r="A26" s="3" t="s">
        <v>15</v>
      </c>
      <c r="B26" s="4"/>
      <c r="C26" s="4"/>
      <c r="D26" s="4"/>
      <c r="E26" s="4"/>
      <c r="F26" s="4"/>
      <c r="G26" s="4"/>
      <c r="H26" s="37">
        <f>(SUM(I26:M26)-MIN(I26:M26)-MAX(I26:M26))/3</f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</row>
    <row r="27" spans="1:8" ht="15">
      <c r="A27" s="3"/>
      <c r="B27" s="4"/>
      <c r="C27" s="4"/>
      <c r="D27" s="4"/>
      <c r="E27" s="4"/>
      <c r="F27" s="4"/>
      <c r="G27" s="4"/>
      <c r="H27" s="8"/>
    </row>
    <row r="28" spans="1:13" ht="15">
      <c r="A28" s="3" t="s">
        <v>33</v>
      </c>
      <c r="B28" s="4"/>
      <c r="C28" s="4"/>
      <c r="D28" s="4"/>
      <c r="E28" s="4"/>
      <c r="F28" s="4"/>
      <c r="G28" s="4"/>
      <c r="H28" s="37">
        <f>(SUM(I28:M28)-MIN(I28:M28)-MAX(I28:M28))/3</f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</row>
    <row r="29" spans="1:8" ht="15">
      <c r="A29" s="3"/>
      <c r="B29" s="4"/>
      <c r="C29" s="4"/>
      <c r="D29" s="4"/>
      <c r="E29" s="4"/>
      <c r="F29" s="4"/>
      <c r="G29" s="4"/>
      <c r="H29" s="55"/>
    </row>
    <row r="30" spans="1:9" ht="15.75" thickBot="1">
      <c r="A30" s="5"/>
      <c r="B30" s="6"/>
      <c r="C30" s="6"/>
      <c r="D30" s="6"/>
      <c r="E30" s="6"/>
      <c r="F30" s="6"/>
      <c r="G30" s="60" t="s">
        <v>16</v>
      </c>
      <c r="H30" s="53">
        <f>SUM(H22,H24,H26,H28)</f>
        <v>0</v>
      </c>
      <c r="I30" s="29" t="s">
        <v>50</v>
      </c>
    </row>
    <row r="31" spans="1:8" ht="15.75" thickBot="1">
      <c r="A31" s="4"/>
      <c r="B31" s="4"/>
      <c r="C31" s="4"/>
      <c r="D31" s="4"/>
      <c r="E31" s="4"/>
      <c r="F31" s="4"/>
      <c r="G31" s="4"/>
      <c r="H31" s="9"/>
    </row>
    <row r="32" spans="1:13" ht="15">
      <c r="A32" s="12"/>
      <c r="B32" s="13" t="s">
        <v>17</v>
      </c>
      <c r="C32" s="50" t="s">
        <v>56</v>
      </c>
      <c r="D32" s="51" t="s">
        <v>51</v>
      </c>
      <c r="E32" s="51" t="s">
        <v>53</v>
      </c>
      <c r="F32" s="50" t="s">
        <v>34</v>
      </c>
      <c r="G32" s="51" t="s">
        <v>55</v>
      </c>
      <c r="H32" s="50" t="s">
        <v>55</v>
      </c>
      <c r="I32" s="13"/>
      <c r="J32" s="50" t="s">
        <v>64</v>
      </c>
      <c r="K32" s="28"/>
      <c r="L32" s="28"/>
      <c r="M32" s="10"/>
    </row>
    <row r="33" spans="1:13" ht="15">
      <c r="A33" s="3"/>
      <c r="B33" s="4"/>
      <c r="C33" s="33" t="s">
        <v>57</v>
      </c>
      <c r="D33" s="47" t="s">
        <v>52</v>
      </c>
      <c r="E33" s="47" t="s">
        <v>54</v>
      </c>
      <c r="F33" s="33" t="s">
        <v>19</v>
      </c>
      <c r="G33" s="47" t="s">
        <v>18</v>
      </c>
      <c r="H33" s="33" t="s">
        <v>19</v>
      </c>
      <c r="I33" s="4"/>
      <c r="J33" s="33" t="s">
        <v>19</v>
      </c>
      <c r="K33" s="9"/>
      <c r="L33" s="9"/>
      <c r="M33" s="8"/>
    </row>
    <row r="34" spans="1:13" ht="15">
      <c r="A34" s="3"/>
      <c r="B34" s="4"/>
      <c r="C34" s="4"/>
      <c r="D34" s="4"/>
      <c r="E34" s="4"/>
      <c r="F34" s="4"/>
      <c r="G34" s="4"/>
      <c r="H34" s="4"/>
      <c r="I34" s="9"/>
      <c r="J34" s="9"/>
      <c r="K34" s="9"/>
      <c r="L34" s="9"/>
      <c r="M34" s="8"/>
    </row>
    <row r="35" spans="1:13" ht="15">
      <c r="A35" s="26" t="s">
        <v>35</v>
      </c>
      <c r="B35" s="4"/>
      <c r="C35" s="34">
        <v>1</v>
      </c>
      <c r="D35" s="11">
        <v>0</v>
      </c>
      <c r="E35" s="11">
        <v>0</v>
      </c>
      <c r="F35" s="34">
        <f>15*D35+5*E35</f>
        <v>0</v>
      </c>
      <c r="G35" s="53">
        <v>60</v>
      </c>
      <c r="H35" s="37">
        <f>(60-G35)</f>
        <v>0</v>
      </c>
      <c r="I35" s="4"/>
      <c r="J35" s="37">
        <f>F35+(60-G35)</f>
        <v>0</v>
      </c>
      <c r="K35" s="41" t="s">
        <v>62</v>
      </c>
      <c r="L35" s="9"/>
      <c r="M35" s="8"/>
    </row>
    <row r="36" spans="1:13" ht="15">
      <c r="A36" s="3" t="s">
        <v>38</v>
      </c>
      <c r="B36" s="4"/>
      <c r="C36" s="35"/>
      <c r="D36" s="9"/>
      <c r="E36" s="9"/>
      <c r="F36" s="35"/>
      <c r="G36" s="9"/>
      <c r="H36" s="39"/>
      <c r="I36" s="4"/>
      <c r="J36" s="35"/>
      <c r="K36" s="9"/>
      <c r="L36" s="9"/>
      <c r="M36" s="8"/>
    </row>
    <row r="37" spans="1:13" ht="15">
      <c r="A37" s="3" t="s">
        <v>39</v>
      </c>
      <c r="B37" s="4"/>
      <c r="C37" s="34">
        <v>2</v>
      </c>
      <c r="D37" s="11">
        <v>0</v>
      </c>
      <c r="E37" s="11">
        <v>0</v>
      </c>
      <c r="F37" s="34">
        <f>15*D37+5*E37</f>
        <v>0</v>
      </c>
      <c r="G37" s="53">
        <v>60</v>
      </c>
      <c r="H37" s="37">
        <f>(60-G37)</f>
        <v>0</v>
      </c>
      <c r="I37" s="4"/>
      <c r="J37" s="37">
        <f>F37+(60-G37)</f>
        <v>0</v>
      </c>
      <c r="K37" s="9"/>
      <c r="L37" s="9"/>
      <c r="M37" s="8"/>
    </row>
    <row r="38" spans="1:13" ht="15">
      <c r="A38" s="42" t="s">
        <v>60</v>
      </c>
      <c r="B38" s="4"/>
      <c r="C38" s="35"/>
      <c r="D38" s="9"/>
      <c r="E38" s="9"/>
      <c r="F38" s="35"/>
      <c r="G38" s="9"/>
      <c r="H38" s="39"/>
      <c r="I38" s="4"/>
      <c r="J38" s="35"/>
      <c r="K38" s="9"/>
      <c r="L38" s="9"/>
      <c r="M38" s="8"/>
    </row>
    <row r="39" spans="1:13" ht="15">
      <c r="A39" s="3"/>
      <c r="B39" s="4"/>
      <c r="C39" s="34">
        <v>3</v>
      </c>
      <c r="D39" s="11">
        <v>0</v>
      </c>
      <c r="E39" s="11">
        <v>0</v>
      </c>
      <c r="F39" s="34">
        <f>15*D39+5*E39</f>
        <v>0</v>
      </c>
      <c r="G39" s="53">
        <v>60</v>
      </c>
      <c r="H39" s="37">
        <f>(60-G39)</f>
        <v>0</v>
      </c>
      <c r="I39" s="4"/>
      <c r="J39" s="37">
        <f>F39+(60-G39)</f>
        <v>0</v>
      </c>
      <c r="K39" s="9"/>
      <c r="L39" s="9"/>
      <c r="M39" s="8"/>
    </row>
    <row r="40" spans="1:13" ht="15">
      <c r="A40" s="26" t="s">
        <v>36</v>
      </c>
      <c r="B40" s="4"/>
      <c r="C40" s="35"/>
      <c r="D40" s="9"/>
      <c r="E40" s="9"/>
      <c r="F40" s="35"/>
      <c r="G40" s="9"/>
      <c r="H40" s="39"/>
      <c r="I40" s="4"/>
      <c r="J40" s="35"/>
      <c r="K40" s="9"/>
      <c r="L40" s="9"/>
      <c r="M40" s="8"/>
    </row>
    <row r="41" spans="1:13" ht="15">
      <c r="A41" s="3" t="s">
        <v>37</v>
      </c>
      <c r="B41" s="4"/>
      <c r="C41" s="34">
        <v>4</v>
      </c>
      <c r="D41" s="11">
        <v>0</v>
      </c>
      <c r="E41" s="11">
        <v>0</v>
      </c>
      <c r="F41" s="34">
        <f>15*D41+5*E41</f>
        <v>0</v>
      </c>
      <c r="G41" s="53">
        <v>60</v>
      </c>
      <c r="H41" s="37">
        <f>(60-G41)</f>
        <v>0</v>
      </c>
      <c r="I41" s="4"/>
      <c r="J41" s="37">
        <f>F41+(60-G41)</f>
        <v>0</v>
      </c>
      <c r="K41" s="9"/>
      <c r="L41" s="9"/>
      <c r="M41" s="8"/>
    </row>
    <row r="42" spans="1:13" ht="15">
      <c r="A42" s="3" t="s">
        <v>58</v>
      </c>
      <c r="B42" s="4"/>
      <c r="C42" s="4"/>
      <c r="D42" s="4"/>
      <c r="E42" s="4"/>
      <c r="F42" s="4"/>
      <c r="G42" s="4"/>
      <c r="H42" s="4"/>
      <c r="I42" s="4"/>
      <c r="J42" s="9"/>
      <c r="K42" s="9"/>
      <c r="L42" s="9"/>
      <c r="M42" s="8"/>
    </row>
    <row r="43" spans="1:13" ht="15">
      <c r="A43" s="3" t="s">
        <v>59</v>
      </c>
      <c r="B43" s="4"/>
      <c r="C43" s="4"/>
      <c r="D43" s="4"/>
      <c r="E43" s="4"/>
      <c r="F43" s="4"/>
      <c r="G43" s="4"/>
      <c r="H43" s="4"/>
      <c r="I43" s="62" t="s">
        <v>21</v>
      </c>
      <c r="J43" s="37">
        <f>SUM(J35,J37,J39,J41)</f>
        <v>0</v>
      </c>
      <c r="K43" s="41" t="s">
        <v>63</v>
      </c>
      <c r="L43" s="9"/>
      <c r="M43" s="8"/>
    </row>
    <row r="44" spans="1:13" ht="15.75" thickBot="1">
      <c r="A44" s="43" t="s">
        <v>61</v>
      </c>
      <c r="B44" s="6"/>
      <c r="C44" s="6"/>
      <c r="D44" s="6"/>
      <c r="E44" s="6"/>
      <c r="F44" s="6"/>
      <c r="G44" s="6"/>
      <c r="H44" s="6"/>
      <c r="I44" s="44"/>
      <c r="J44" s="44"/>
      <c r="K44" s="44"/>
      <c r="L44" s="44"/>
      <c r="M44" s="45"/>
    </row>
  </sheetData>
  <sheetProtection/>
  <mergeCells count="4">
    <mergeCell ref="A4:G4"/>
    <mergeCell ref="A5:G5"/>
    <mergeCell ref="A20:G20"/>
    <mergeCell ref="A21:G2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B16">
      <selection activeCell="G41" sqref="G41"/>
    </sheetView>
  </sheetViews>
  <sheetFormatPr defaultColWidth="9.140625" defaultRowHeight="15"/>
  <cols>
    <col min="1" max="1" width="11.421875" style="0" customWidth="1"/>
    <col min="2" max="2" width="28.8515625" style="0" customWidth="1"/>
    <col min="4" max="4" width="10.421875" style="0" customWidth="1"/>
    <col min="5" max="5" width="10.00390625" style="0" customWidth="1"/>
    <col min="6" max="6" width="8.140625" style="0" customWidth="1"/>
    <col min="7" max="7" width="10.140625" style="0" customWidth="1"/>
    <col min="9" max="13" width="9.140625" style="1" customWidth="1"/>
  </cols>
  <sheetData>
    <row r="1" spans="1:2" ht="15.75" thickBot="1">
      <c r="A1" s="1" t="s">
        <v>22</v>
      </c>
      <c r="B1" s="14">
        <v>2</v>
      </c>
    </row>
    <row r="2" spans="1:10" ht="15.75" thickBot="1">
      <c r="A2" s="1" t="s">
        <v>0</v>
      </c>
      <c r="B2" s="2" t="s">
        <v>73</v>
      </c>
      <c r="D2" s="58" t="s">
        <v>20</v>
      </c>
      <c r="E2" s="56">
        <f>SUM(H18,H30,J43)</f>
        <v>427.64666666666665</v>
      </c>
      <c r="F2" s="40" t="s">
        <v>65</v>
      </c>
      <c r="I2" s="68" t="s">
        <v>66</v>
      </c>
      <c r="J2" s="9"/>
    </row>
    <row r="3" spans="1:2" ht="15.75" thickBot="1">
      <c r="A3" s="1" t="s">
        <v>24</v>
      </c>
      <c r="B3" s="2" t="s">
        <v>74</v>
      </c>
    </row>
    <row r="4" spans="1:13" ht="15">
      <c r="A4" s="84" t="s">
        <v>1</v>
      </c>
      <c r="B4" s="85"/>
      <c r="C4" s="85"/>
      <c r="D4" s="85"/>
      <c r="E4" s="85"/>
      <c r="F4" s="85"/>
      <c r="G4" s="85"/>
      <c r="H4" s="65" t="s">
        <v>9</v>
      </c>
      <c r="I4" s="11" t="s">
        <v>26</v>
      </c>
      <c r="J4" s="11" t="s">
        <v>27</v>
      </c>
      <c r="K4" s="11" t="s">
        <v>28</v>
      </c>
      <c r="L4" s="11" t="s">
        <v>29</v>
      </c>
      <c r="M4" s="11" t="s">
        <v>44</v>
      </c>
    </row>
    <row r="5" spans="1:8" ht="15">
      <c r="A5" s="86" t="s">
        <v>2</v>
      </c>
      <c r="B5" s="87"/>
      <c r="C5" s="87"/>
      <c r="D5" s="87"/>
      <c r="E5" s="87"/>
      <c r="F5" s="87"/>
      <c r="G5" s="87"/>
      <c r="H5" s="66" t="s">
        <v>10</v>
      </c>
    </row>
    <row r="6" spans="1:13" ht="15">
      <c r="A6" s="3" t="s">
        <v>3</v>
      </c>
      <c r="B6" s="4"/>
      <c r="C6" s="4"/>
      <c r="D6" s="4"/>
      <c r="E6" s="4"/>
      <c r="F6" s="4"/>
      <c r="G6" s="4"/>
      <c r="H6" s="25" t="s">
        <v>45</v>
      </c>
      <c r="I6" s="11" t="s">
        <v>45</v>
      </c>
      <c r="J6" s="11" t="s">
        <v>45</v>
      </c>
      <c r="K6" s="11" t="s">
        <v>45</v>
      </c>
      <c r="L6" s="11" t="s">
        <v>45</v>
      </c>
      <c r="M6" s="11" t="s">
        <v>45</v>
      </c>
    </row>
    <row r="7" spans="1:8" ht="15">
      <c r="A7" s="3"/>
      <c r="B7" s="4"/>
      <c r="C7" s="4"/>
      <c r="D7" s="4"/>
      <c r="E7" s="4"/>
      <c r="F7" s="4"/>
      <c r="G7" s="4"/>
      <c r="H7" s="8"/>
    </row>
    <row r="8" spans="1:13" ht="15">
      <c r="A8" s="3" t="s">
        <v>4</v>
      </c>
      <c r="B8" s="4"/>
      <c r="C8" s="4"/>
      <c r="D8" s="4"/>
      <c r="E8" s="4"/>
      <c r="F8" s="4"/>
      <c r="G8" s="4"/>
      <c r="H8" s="37">
        <f>(SUM(I8:M8)-MIN(I8:M8)-MAX(I8:M8))/3</f>
        <v>7.666666666666667</v>
      </c>
      <c r="I8" s="11">
        <v>7</v>
      </c>
      <c r="J8" s="11">
        <v>8</v>
      </c>
      <c r="K8" s="11">
        <v>8</v>
      </c>
      <c r="L8" s="11">
        <v>10</v>
      </c>
      <c r="M8" s="11">
        <v>5</v>
      </c>
    </row>
    <row r="9" spans="1:9" ht="15">
      <c r="A9" s="3"/>
      <c r="B9" s="4"/>
      <c r="C9" s="4"/>
      <c r="D9" s="4" t="s">
        <v>47</v>
      </c>
      <c r="E9" s="4"/>
      <c r="F9" s="4"/>
      <c r="G9" s="4"/>
      <c r="H9" s="8"/>
      <c r="I9" s="29" t="s">
        <v>48</v>
      </c>
    </row>
    <row r="10" spans="1:13" ht="15">
      <c r="A10" s="3" t="s">
        <v>5</v>
      </c>
      <c r="B10" s="4"/>
      <c r="C10" s="4"/>
      <c r="D10" s="4"/>
      <c r="E10" s="4"/>
      <c r="F10" s="4"/>
      <c r="G10" s="4"/>
      <c r="H10" s="37">
        <f>(SUM(I10:M10)-MIN(I10:M10)-MAX(I10:M10))/3</f>
        <v>8.666666666666666</v>
      </c>
      <c r="I10" s="11">
        <v>9</v>
      </c>
      <c r="J10" s="11">
        <v>9</v>
      </c>
      <c r="K10" s="11">
        <v>8</v>
      </c>
      <c r="L10" s="11">
        <v>10</v>
      </c>
      <c r="M10" s="11">
        <v>7</v>
      </c>
    </row>
    <row r="11" spans="1:8" ht="15">
      <c r="A11" s="3"/>
      <c r="B11" s="4"/>
      <c r="C11" s="4"/>
      <c r="D11" s="4"/>
      <c r="E11" s="4"/>
      <c r="F11" s="4"/>
      <c r="G11" s="4"/>
      <c r="H11" s="8"/>
    </row>
    <row r="12" spans="1:13" ht="15">
      <c r="A12" s="3" t="s">
        <v>6</v>
      </c>
      <c r="B12" s="4"/>
      <c r="C12" s="4"/>
      <c r="D12" s="4"/>
      <c r="E12" s="4"/>
      <c r="F12" s="4"/>
      <c r="G12" s="4"/>
      <c r="H12" s="37">
        <f>(SUM(I12:M12)-MIN(I12:M12)-MAX(I12:M12))/3</f>
        <v>7.333333333333333</v>
      </c>
      <c r="I12" s="11">
        <v>7</v>
      </c>
      <c r="J12" s="11">
        <v>8</v>
      </c>
      <c r="K12" s="11">
        <v>8</v>
      </c>
      <c r="L12" s="11">
        <v>5</v>
      </c>
      <c r="M12" s="11">
        <v>7</v>
      </c>
    </row>
    <row r="13" spans="1:8" ht="15">
      <c r="A13" s="3"/>
      <c r="B13" s="4"/>
      <c r="C13" s="4"/>
      <c r="D13" s="4"/>
      <c r="E13" s="4"/>
      <c r="F13" s="4"/>
      <c r="G13" s="4"/>
      <c r="H13" s="8"/>
    </row>
    <row r="14" spans="1:13" ht="15">
      <c r="A14" s="3" t="s">
        <v>7</v>
      </c>
      <c r="B14" s="4"/>
      <c r="C14" s="4"/>
      <c r="D14" s="4"/>
      <c r="E14" s="4"/>
      <c r="F14" s="4"/>
      <c r="G14" s="4"/>
      <c r="H14" s="37">
        <f>(SUM(I14:M14)-MIN(I14:M14)-MAX(I14:M14))/3</f>
        <v>8.333333333333334</v>
      </c>
      <c r="I14" s="11">
        <v>8</v>
      </c>
      <c r="J14" s="11">
        <v>9</v>
      </c>
      <c r="K14" s="11">
        <v>8</v>
      </c>
      <c r="L14" s="11">
        <v>10</v>
      </c>
      <c r="M14" s="11">
        <v>7</v>
      </c>
    </row>
    <row r="15" spans="1:8" ht="15">
      <c r="A15" s="3"/>
      <c r="B15" s="4"/>
      <c r="C15" s="4"/>
      <c r="D15" s="4"/>
      <c r="E15" s="4"/>
      <c r="F15" s="4"/>
      <c r="G15" s="4"/>
      <c r="H15" s="8"/>
    </row>
    <row r="16" spans="1:13" ht="15">
      <c r="A16" s="3" t="s">
        <v>8</v>
      </c>
      <c r="B16" s="4"/>
      <c r="C16" s="4"/>
      <c r="D16" s="4"/>
      <c r="E16" s="4"/>
      <c r="F16" s="4"/>
      <c r="G16" s="4"/>
      <c r="H16" s="37">
        <f>(SUM(I16:M16)-MIN(I16:M16)-MAX(I16:M16))/3</f>
        <v>7.666666666666667</v>
      </c>
      <c r="I16" s="11">
        <v>8</v>
      </c>
      <c r="J16" s="11">
        <v>8.5</v>
      </c>
      <c r="K16" s="11">
        <v>8</v>
      </c>
      <c r="L16" s="11">
        <v>5</v>
      </c>
      <c r="M16" s="11">
        <v>7</v>
      </c>
    </row>
    <row r="17" spans="1:8" ht="15">
      <c r="A17" s="3"/>
      <c r="B17" s="4"/>
      <c r="C17" s="4"/>
      <c r="D17" s="4"/>
      <c r="E17" s="4"/>
      <c r="F17" s="4"/>
      <c r="G17" s="4"/>
      <c r="H17" s="8"/>
    </row>
    <row r="18" spans="1:9" ht="15.75" thickBot="1">
      <c r="A18" s="5"/>
      <c r="B18" s="6"/>
      <c r="C18" s="6"/>
      <c r="D18" s="6"/>
      <c r="E18" s="6"/>
      <c r="F18" s="6"/>
      <c r="G18" s="7" t="s">
        <v>11</v>
      </c>
      <c r="H18" s="37">
        <f>SUM(H8,H10,H12,H14,H16)</f>
        <v>39.666666666666664</v>
      </c>
      <c r="I18" s="29" t="s">
        <v>46</v>
      </c>
    </row>
    <row r="19" ht="15.75" thickBot="1"/>
    <row r="20" spans="1:13" ht="15">
      <c r="A20" s="84" t="s">
        <v>12</v>
      </c>
      <c r="B20" s="85"/>
      <c r="C20" s="85"/>
      <c r="D20" s="85"/>
      <c r="E20" s="85"/>
      <c r="F20" s="85"/>
      <c r="G20" s="85"/>
      <c r="H20" s="65" t="s">
        <v>9</v>
      </c>
      <c r="I20" s="54" t="s">
        <v>26</v>
      </c>
      <c r="J20" s="11" t="s">
        <v>27</v>
      </c>
      <c r="K20" s="11" t="s">
        <v>28</v>
      </c>
      <c r="L20" s="11" t="s">
        <v>29</v>
      </c>
      <c r="M20" s="11" t="s">
        <v>44</v>
      </c>
    </row>
    <row r="21" spans="1:8" ht="15">
      <c r="A21" s="86" t="s">
        <v>2</v>
      </c>
      <c r="B21" s="87"/>
      <c r="C21" s="87"/>
      <c r="D21" s="87"/>
      <c r="E21" s="87"/>
      <c r="F21" s="87"/>
      <c r="G21" s="87"/>
      <c r="H21" s="66" t="s">
        <v>10</v>
      </c>
    </row>
    <row r="22" spans="1:13" ht="15">
      <c r="A22" s="3" t="s">
        <v>13</v>
      </c>
      <c r="B22" s="4"/>
      <c r="C22" s="4"/>
      <c r="D22" s="4"/>
      <c r="E22" s="4"/>
      <c r="F22" s="4"/>
      <c r="G22" s="4"/>
      <c r="H22" s="37">
        <f>(SUM(I22:M22)-MIN(I22:M22)-MAX(I22:M22))/3</f>
        <v>8.666666666666666</v>
      </c>
      <c r="I22" s="11">
        <v>8</v>
      </c>
      <c r="J22" s="11">
        <v>9</v>
      </c>
      <c r="K22" s="11">
        <v>9</v>
      </c>
      <c r="L22" s="11">
        <v>10</v>
      </c>
      <c r="M22" s="11">
        <v>6</v>
      </c>
    </row>
    <row r="23" spans="1:9" ht="15">
      <c r="A23" s="3"/>
      <c r="B23" s="4"/>
      <c r="C23" s="4"/>
      <c r="D23" s="4"/>
      <c r="E23" s="4"/>
      <c r="F23" s="4"/>
      <c r="G23" s="4"/>
      <c r="H23" s="8"/>
      <c r="I23" s="29" t="s">
        <v>49</v>
      </c>
    </row>
    <row r="24" spans="1:13" ht="15">
      <c r="A24" s="3" t="s">
        <v>14</v>
      </c>
      <c r="B24" s="4"/>
      <c r="C24" s="4"/>
      <c r="D24" s="4"/>
      <c r="E24" s="4"/>
      <c r="F24" s="4"/>
      <c r="G24" s="4"/>
      <c r="H24" s="37">
        <f>(SUM(I24:M24)-MIN(I24:M24)-MAX(I24:M24))/3</f>
        <v>8.333333333333334</v>
      </c>
      <c r="I24" s="11">
        <v>8</v>
      </c>
      <c r="J24" s="11">
        <v>9</v>
      </c>
      <c r="K24" s="11">
        <v>8</v>
      </c>
      <c r="L24" s="11">
        <v>10</v>
      </c>
      <c r="M24" s="11">
        <v>5</v>
      </c>
    </row>
    <row r="25" spans="1:8" ht="15">
      <c r="A25" s="3"/>
      <c r="B25" s="4"/>
      <c r="C25" s="4"/>
      <c r="D25" s="4"/>
      <c r="E25" s="4"/>
      <c r="F25" s="4"/>
      <c r="G25" s="4"/>
      <c r="H25" s="8"/>
    </row>
    <row r="26" spans="1:13" ht="15">
      <c r="A26" s="3" t="s">
        <v>15</v>
      </c>
      <c r="B26" s="4"/>
      <c r="C26" s="4"/>
      <c r="D26" s="4"/>
      <c r="E26" s="4"/>
      <c r="F26" s="4"/>
      <c r="G26" s="4"/>
      <c r="H26" s="37">
        <f>(SUM(I26:M26)-MIN(I26:M26)-MAX(I26:M26))/3</f>
        <v>10</v>
      </c>
      <c r="I26" s="11">
        <v>10</v>
      </c>
      <c r="J26" s="11">
        <v>10</v>
      </c>
      <c r="K26" s="11">
        <v>10</v>
      </c>
      <c r="L26" s="11">
        <v>10</v>
      </c>
      <c r="M26" s="11">
        <v>10</v>
      </c>
    </row>
    <row r="27" spans="1:8" ht="15">
      <c r="A27" s="3"/>
      <c r="B27" s="4"/>
      <c r="C27" s="4"/>
      <c r="D27" s="4"/>
      <c r="E27" s="4"/>
      <c r="F27" s="4"/>
      <c r="G27" s="4"/>
      <c r="H27" s="8"/>
    </row>
    <row r="28" spans="1:13" ht="15">
      <c r="A28" s="3" t="s">
        <v>33</v>
      </c>
      <c r="B28" s="4"/>
      <c r="C28" s="4"/>
      <c r="D28" s="4"/>
      <c r="E28" s="4"/>
      <c r="F28" s="4"/>
      <c r="G28" s="4"/>
      <c r="H28" s="37">
        <f>(SUM(I28:M28)-MIN(I28:M28)-MAX(I28:M28))/3</f>
        <v>9</v>
      </c>
      <c r="I28" s="11">
        <v>9</v>
      </c>
      <c r="J28" s="11">
        <v>9</v>
      </c>
      <c r="K28" s="11">
        <v>9</v>
      </c>
      <c r="L28" s="11">
        <v>10</v>
      </c>
      <c r="M28" s="11">
        <v>5</v>
      </c>
    </row>
    <row r="29" spans="1:8" ht="15">
      <c r="A29" s="3"/>
      <c r="B29" s="4"/>
      <c r="C29" s="4"/>
      <c r="D29" s="4"/>
      <c r="E29" s="4"/>
      <c r="F29" s="4"/>
      <c r="G29" s="4"/>
      <c r="H29" s="55"/>
    </row>
    <row r="30" spans="1:9" ht="15.75" thickBot="1">
      <c r="A30" s="5"/>
      <c r="B30" s="6"/>
      <c r="C30" s="6"/>
      <c r="D30" s="6"/>
      <c r="E30" s="6"/>
      <c r="F30" s="6"/>
      <c r="G30" s="60" t="s">
        <v>16</v>
      </c>
      <c r="H30" s="53">
        <f>SUM(H22,H24,H26,H28)</f>
        <v>36</v>
      </c>
      <c r="I30" s="29" t="s">
        <v>50</v>
      </c>
    </row>
    <row r="31" spans="1:8" ht="15.75" thickBot="1">
      <c r="A31" s="4"/>
      <c r="B31" s="4"/>
      <c r="C31" s="4"/>
      <c r="D31" s="4"/>
      <c r="E31" s="4"/>
      <c r="F31" s="4"/>
      <c r="G31" s="4"/>
      <c r="H31" s="9"/>
    </row>
    <row r="32" spans="1:13" ht="15">
      <c r="A32" s="12"/>
      <c r="B32" s="13" t="s">
        <v>17</v>
      </c>
      <c r="C32" s="50" t="s">
        <v>56</v>
      </c>
      <c r="D32" s="51" t="s">
        <v>51</v>
      </c>
      <c r="E32" s="51" t="s">
        <v>53</v>
      </c>
      <c r="F32" s="50" t="s">
        <v>34</v>
      </c>
      <c r="G32" s="51" t="s">
        <v>55</v>
      </c>
      <c r="H32" s="50" t="s">
        <v>55</v>
      </c>
      <c r="I32" s="13"/>
      <c r="J32" s="50" t="s">
        <v>64</v>
      </c>
      <c r="K32" s="28"/>
      <c r="L32" s="28"/>
      <c r="M32" s="10"/>
    </row>
    <row r="33" spans="1:13" ht="15">
      <c r="A33" s="3"/>
      <c r="B33" s="4"/>
      <c r="C33" s="33" t="s">
        <v>57</v>
      </c>
      <c r="D33" s="47" t="s">
        <v>52</v>
      </c>
      <c r="E33" s="47" t="s">
        <v>54</v>
      </c>
      <c r="F33" s="33" t="s">
        <v>19</v>
      </c>
      <c r="G33" s="47" t="s">
        <v>18</v>
      </c>
      <c r="H33" s="33" t="s">
        <v>19</v>
      </c>
      <c r="I33" s="4"/>
      <c r="J33" s="33" t="s">
        <v>19</v>
      </c>
      <c r="K33" s="9"/>
      <c r="L33" s="9"/>
      <c r="M33" s="8"/>
    </row>
    <row r="34" spans="1:13" ht="15">
      <c r="A34" s="3"/>
      <c r="B34" s="4"/>
      <c r="C34" s="4"/>
      <c r="D34" s="4"/>
      <c r="E34" s="4"/>
      <c r="F34" s="4"/>
      <c r="G34" s="4"/>
      <c r="H34" s="4"/>
      <c r="I34" s="9"/>
      <c r="J34" s="9"/>
      <c r="K34" s="9"/>
      <c r="L34" s="9"/>
      <c r="M34" s="8"/>
    </row>
    <row r="35" spans="1:13" ht="15">
      <c r="A35" s="26" t="s">
        <v>35</v>
      </c>
      <c r="B35" s="4"/>
      <c r="C35" s="34">
        <v>1</v>
      </c>
      <c r="D35" s="11">
        <v>1</v>
      </c>
      <c r="E35" s="11">
        <v>2</v>
      </c>
      <c r="F35" s="34">
        <f>15*D35+5*E35</f>
        <v>25</v>
      </c>
      <c r="G35" s="53">
        <v>4.5</v>
      </c>
      <c r="H35" s="37">
        <f>(60-G35)</f>
        <v>55.5</v>
      </c>
      <c r="I35" s="4"/>
      <c r="J35" s="37">
        <f>F35+(60-G35)</f>
        <v>80.5</v>
      </c>
      <c r="K35" s="41" t="s">
        <v>62</v>
      </c>
      <c r="L35" s="9"/>
      <c r="M35" s="8"/>
    </row>
    <row r="36" spans="1:13" ht="15">
      <c r="A36" s="3" t="s">
        <v>38</v>
      </c>
      <c r="B36" s="4"/>
      <c r="C36" s="35"/>
      <c r="D36" s="9"/>
      <c r="E36" s="9"/>
      <c r="F36" s="35"/>
      <c r="G36" s="9"/>
      <c r="H36" s="39"/>
      <c r="I36" s="4"/>
      <c r="J36" s="35"/>
      <c r="K36" s="9"/>
      <c r="L36" s="9"/>
      <c r="M36" s="8"/>
    </row>
    <row r="37" spans="1:13" ht="15">
      <c r="A37" s="3" t="s">
        <v>39</v>
      </c>
      <c r="B37" s="4"/>
      <c r="C37" s="34">
        <v>2</v>
      </c>
      <c r="D37" s="11">
        <v>2</v>
      </c>
      <c r="E37" s="11">
        <v>1</v>
      </c>
      <c r="F37" s="34">
        <f>15*D37+5*E37</f>
        <v>35</v>
      </c>
      <c r="G37" s="53">
        <v>4.48</v>
      </c>
      <c r="H37" s="37">
        <f>(60-G37)</f>
        <v>55.519999999999996</v>
      </c>
      <c r="I37" s="4"/>
      <c r="J37" s="37">
        <f>F37+(60-G37)</f>
        <v>90.52</v>
      </c>
      <c r="K37" s="9"/>
      <c r="L37" s="9"/>
      <c r="M37" s="8"/>
    </row>
    <row r="38" spans="1:13" ht="15">
      <c r="A38" s="42" t="s">
        <v>60</v>
      </c>
      <c r="B38" s="4"/>
      <c r="C38" s="35"/>
      <c r="D38" s="9"/>
      <c r="E38" s="9"/>
      <c r="F38" s="35"/>
      <c r="G38" s="9"/>
      <c r="H38" s="39"/>
      <c r="I38" s="4"/>
      <c r="J38" s="35"/>
      <c r="K38" s="9"/>
      <c r="L38" s="9"/>
      <c r="M38" s="8"/>
    </row>
    <row r="39" spans="1:13" ht="15">
      <c r="A39" s="3"/>
      <c r="B39" s="4"/>
      <c r="C39" s="34">
        <v>3</v>
      </c>
      <c r="D39" s="11">
        <v>3</v>
      </c>
      <c r="E39" s="11">
        <v>0</v>
      </c>
      <c r="F39" s="34">
        <f>15*D39+5*E39</f>
        <v>45</v>
      </c>
      <c r="G39" s="53">
        <v>4.6</v>
      </c>
      <c r="H39" s="37">
        <f>(60-G39)</f>
        <v>55.4</v>
      </c>
      <c r="I39" s="4"/>
      <c r="J39" s="37">
        <f>F39+(60-G39)</f>
        <v>100.4</v>
      </c>
      <c r="K39" s="9"/>
      <c r="L39" s="9"/>
      <c r="M39" s="8"/>
    </row>
    <row r="40" spans="1:13" ht="15">
      <c r="A40" s="26" t="s">
        <v>36</v>
      </c>
      <c r="B40" s="4"/>
      <c r="C40" s="35"/>
      <c r="D40" s="9"/>
      <c r="E40" s="9"/>
      <c r="F40" s="35"/>
      <c r="G40" s="9"/>
      <c r="H40" s="39"/>
      <c r="I40" s="4"/>
      <c r="J40" s="35"/>
      <c r="K40" s="9"/>
      <c r="L40" s="9"/>
      <c r="M40" s="8"/>
    </row>
    <row r="41" spans="1:13" ht="15">
      <c r="A41" s="3" t="s">
        <v>37</v>
      </c>
      <c r="B41" s="4"/>
      <c r="C41" s="34">
        <v>4</v>
      </c>
      <c r="D41" s="11">
        <v>1</v>
      </c>
      <c r="E41" s="11">
        <v>2</v>
      </c>
      <c r="F41" s="34">
        <f>15*D41+5*E41</f>
        <v>25</v>
      </c>
      <c r="G41" s="53">
        <v>4.44</v>
      </c>
      <c r="H41" s="37">
        <f>(60-G41)</f>
        <v>55.56</v>
      </c>
      <c r="I41" s="4"/>
      <c r="J41" s="37">
        <f>F41+(60-G41)</f>
        <v>80.56</v>
      </c>
      <c r="K41" s="9"/>
      <c r="L41" s="9"/>
      <c r="M41" s="8"/>
    </row>
    <row r="42" spans="1:13" ht="15">
      <c r="A42" s="3" t="s">
        <v>58</v>
      </c>
      <c r="B42" s="4"/>
      <c r="C42" s="4"/>
      <c r="D42" s="4"/>
      <c r="E42" s="4"/>
      <c r="F42" s="4"/>
      <c r="G42" s="4"/>
      <c r="H42" s="4"/>
      <c r="I42" s="4"/>
      <c r="J42" s="9"/>
      <c r="K42" s="9"/>
      <c r="L42" s="9"/>
      <c r="M42" s="8"/>
    </row>
    <row r="43" spans="1:13" ht="15">
      <c r="A43" s="3" t="s">
        <v>59</v>
      </c>
      <c r="B43" s="4"/>
      <c r="C43" s="4"/>
      <c r="D43" s="4"/>
      <c r="E43" s="4"/>
      <c r="F43" s="4"/>
      <c r="G43" s="4"/>
      <c r="H43" s="4"/>
      <c r="I43" s="62" t="s">
        <v>21</v>
      </c>
      <c r="J43" s="37">
        <f>SUM(J35,J37,J39,J41)</f>
        <v>351.97999999999996</v>
      </c>
      <c r="K43" s="41" t="s">
        <v>63</v>
      </c>
      <c r="L43" s="9"/>
      <c r="M43" s="8"/>
    </row>
    <row r="44" spans="1:13" ht="15.75" thickBot="1">
      <c r="A44" s="43" t="s">
        <v>61</v>
      </c>
      <c r="B44" s="6"/>
      <c r="C44" s="6"/>
      <c r="D44" s="6"/>
      <c r="E44" s="6"/>
      <c r="F44" s="6"/>
      <c r="G44" s="6"/>
      <c r="H44" s="6"/>
      <c r="I44" s="44"/>
      <c r="J44" s="44"/>
      <c r="K44" s="44"/>
      <c r="L44" s="44"/>
      <c r="M44" s="45"/>
    </row>
  </sheetData>
  <sheetProtection/>
  <mergeCells count="4">
    <mergeCell ref="A4:G4"/>
    <mergeCell ref="A5:G5"/>
    <mergeCell ref="A20:G20"/>
    <mergeCell ref="A21:G21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F46" sqref="F46"/>
    </sheetView>
  </sheetViews>
  <sheetFormatPr defaultColWidth="9.140625" defaultRowHeight="15"/>
  <cols>
    <col min="1" max="1" width="11.421875" style="0" customWidth="1"/>
    <col min="2" max="2" width="28.8515625" style="0" customWidth="1"/>
    <col min="4" max="4" width="10.421875" style="0" customWidth="1"/>
    <col min="5" max="5" width="10.00390625" style="0" customWidth="1"/>
    <col min="6" max="6" width="8.140625" style="0" customWidth="1"/>
    <col min="7" max="7" width="10.140625" style="0" customWidth="1"/>
    <col min="9" max="13" width="9.140625" style="1" customWidth="1"/>
  </cols>
  <sheetData>
    <row r="1" spans="1:2" ht="15.75" thickBot="1">
      <c r="A1" s="1" t="s">
        <v>22</v>
      </c>
      <c r="B1" s="14">
        <v>29</v>
      </c>
    </row>
    <row r="2" spans="1:10" ht="15.75" thickBot="1">
      <c r="A2" s="1" t="s">
        <v>0</v>
      </c>
      <c r="B2" s="2"/>
      <c r="D2" s="58" t="s">
        <v>20</v>
      </c>
      <c r="E2" s="56">
        <f>SUM(H18,H30,J43)</f>
        <v>0</v>
      </c>
      <c r="F2" s="40" t="s">
        <v>65</v>
      </c>
      <c r="I2" s="68" t="s">
        <v>66</v>
      </c>
      <c r="J2" s="9"/>
    </row>
    <row r="3" spans="1:2" ht="15.75" thickBot="1">
      <c r="A3" s="1" t="s">
        <v>24</v>
      </c>
      <c r="B3" s="2"/>
    </row>
    <row r="4" spans="1:13" ht="15">
      <c r="A4" s="84" t="s">
        <v>1</v>
      </c>
      <c r="B4" s="85"/>
      <c r="C4" s="85"/>
      <c r="D4" s="85"/>
      <c r="E4" s="85"/>
      <c r="F4" s="85"/>
      <c r="G4" s="85"/>
      <c r="H4" s="65" t="s">
        <v>9</v>
      </c>
      <c r="I4" s="11" t="s">
        <v>26</v>
      </c>
      <c r="J4" s="11" t="s">
        <v>27</v>
      </c>
      <c r="K4" s="11" t="s">
        <v>28</v>
      </c>
      <c r="L4" s="11" t="s">
        <v>29</v>
      </c>
      <c r="M4" s="11" t="s">
        <v>44</v>
      </c>
    </row>
    <row r="5" spans="1:8" ht="15">
      <c r="A5" s="86" t="s">
        <v>2</v>
      </c>
      <c r="B5" s="87"/>
      <c r="C5" s="87"/>
      <c r="D5" s="87"/>
      <c r="E5" s="87"/>
      <c r="F5" s="87"/>
      <c r="G5" s="87"/>
      <c r="H5" s="66" t="s">
        <v>10</v>
      </c>
    </row>
    <row r="6" spans="1:13" ht="15">
      <c r="A6" s="3" t="s">
        <v>3</v>
      </c>
      <c r="B6" s="4"/>
      <c r="C6" s="4"/>
      <c r="D6" s="4"/>
      <c r="E6" s="4"/>
      <c r="F6" s="4"/>
      <c r="G6" s="4"/>
      <c r="H6" s="25" t="s">
        <v>45</v>
      </c>
      <c r="I6" s="11" t="s">
        <v>45</v>
      </c>
      <c r="J6" s="11" t="s">
        <v>45</v>
      </c>
      <c r="K6" s="11" t="s">
        <v>45</v>
      </c>
      <c r="L6" s="11" t="s">
        <v>45</v>
      </c>
      <c r="M6" s="11" t="s">
        <v>45</v>
      </c>
    </row>
    <row r="7" spans="1:8" ht="15">
      <c r="A7" s="3"/>
      <c r="B7" s="4"/>
      <c r="C7" s="4"/>
      <c r="D7" s="4"/>
      <c r="E7" s="4"/>
      <c r="F7" s="4"/>
      <c r="G7" s="4"/>
      <c r="H7" s="8"/>
    </row>
    <row r="8" spans="1:13" ht="15">
      <c r="A8" s="3" t="s">
        <v>4</v>
      </c>
      <c r="B8" s="4"/>
      <c r="C8" s="4"/>
      <c r="D8" s="4"/>
      <c r="E8" s="4"/>
      <c r="F8" s="4"/>
      <c r="G8" s="4"/>
      <c r="H8" s="37">
        <f>(SUM(I8:M8)-MIN(I8:M8)-MAX(I8:M8))/3</f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</row>
    <row r="9" spans="1:9" ht="15">
      <c r="A9" s="3"/>
      <c r="B9" s="4"/>
      <c r="C9" s="4"/>
      <c r="D9" s="4" t="s">
        <v>47</v>
      </c>
      <c r="E9" s="4"/>
      <c r="F9" s="4"/>
      <c r="G9" s="4"/>
      <c r="H9" s="8"/>
      <c r="I9" s="29" t="s">
        <v>48</v>
      </c>
    </row>
    <row r="10" spans="1:13" ht="15">
      <c r="A10" s="3" t="s">
        <v>5</v>
      </c>
      <c r="B10" s="4"/>
      <c r="C10" s="4"/>
      <c r="D10" s="4"/>
      <c r="E10" s="4"/>
      <c r="F10" s="4"/>
      <c r="G10" s="4"/>
      <c r="H10" s="37">
        <f>(SUM(I10:M10)-MIN(I10:M10)-MAX(I10:M10))/3</f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</row>
    <row r="11" spans="1:8" ht="15">
      <c r="A11" s="3"/>
      <c r="B11" s="4"/>
      <c r="C11" s="4"/>
      <c r="D11" s="4"/>
      <c r="E11" s="4"/>
      <c r="F11" s="4"/>
      <c r="G11" s="4"/>
      <c r="H11" s="8"/>
    </row>
    <row r="12" spans="1:13" ht="15">
      <c r="A12" s="3" t="s">
        <v>6</v>
      </c>
      <c r="B12" s="4"/>
      <c r="C12" s="4"/>
      <c r="D12" s="4"/>
      <c r="E12" s="4"/>
      <c r="F12" s="4"/>
      <c r="G12" s="4"/>
      <c r="H12" s="37">
        <f>(SUM(I12:M12)-MIN(I12:M12)-MAX(I12:M12))/3</f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</row>
    <row r="13" spans="1:8" ht="15">
      <c r="A13" s="3"/>
      <c r="B13" s="4"/>
      <c r="C13" s="4"/>
      <c r="D13" s="4"/>
      <c r="E13" s="4"/>
      <c r="F13" s="4"/>
      <c r="G13" s="4"/>
      <c r="H13" s="8"/>
    </row>
    <row r="14" spans="1:13" ht="15">
      <c r="A14" s="3" t="s">
        <v>7</v>
      </c>
      <c r="B14" s="4"/>
      <c r="C14" s="4"/>
      <c r="D14" s="4"/>
      <c r="E14" s="4"/>
      <c r="F14" s="4"/>
      <c r="G14" s="4"/>
      <c r="H14" s="37">
        <f>(SUM(I14:M14)-MIN(I14:M14)-MAX(I14:M14))/3</f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</row>
    <row r="15" spans="1:8" ht="15">
      <c r="A15" s="3"/>
      <c r="B15" s="4"/>
      <c r="C15" s="4"/>
      <c r="D15" s="4"/>
      <c r="E15" s="4"/>
      <c r="F15" s="4"/>
      <c r="G15" s="4"/>
      <c r="H15" s="8"/>
    </row>
    <row r="16" spans="1:13" ht="15">
      <c r="A16" s="3" t="s">
        <v>8</v>
      </c>
      <c r="B16" s="4"/>
      <c r="C16" s="4"/>
      <c r="D16" s="4"/>
      <c r="E16" s="4"/>
      <c r="F16" s="4"/>
      <c r="G16" s="4"/>
      <c r="H16" s="37">
        <f>(SUM(I16:M16)-MIN(I16:M16)-MAX(I16:M16))/3</f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</row>
    <row r="17" spans="1:8" ht="15">
      <c r="A17" s="3"/>
      <c r="B17" s="4"/>
      <c r="C17" s="4"/>
      <c r="D17" s="4"/>
      <c r="E17" s="4"/>
      <c r="F17" s="4"/>
      <c r="G17" s="4"/>
      <c r="H17" s="8"/>
    </row>
    <row r="18" spans="1:9" ht="15.75" thickBot="1">
      <c r="A18" s="5"/>
      <c r="B18" s="6"/>
      <c r="C18" s="6"/>
      <c r="D18" s="6"/>
      <c r="E18" s="6"/>
      <c r="F18" s="6"/>
      <c r="G18" s="7" t="s">
        <v>11</v>
      </c>
      <c r="H18" s="37">
        <f>SUM(H8,H10,H12,H14,H16)</f>
        <v>0</v>
      </c>
      <c r="I18" s="29" t="s">
        <v>46</v>
      </c>
    </row>
    <row r="19" ht="15.75" thickBot="1"/>
    <row r="20" spans="1:13" ht="15">
      <c r="A20" s="84" t="s">
        <v>12</v>
      </c>
      <c r="B20" s="85"/>
      <c r="C20" s="85"/>
      <c r="D20" s="85"/>
      <c r="E20" s="85"/>
      <c r="F20" s="85"/>
      <c r="G20" s="85"/>
      <c r="H20" s="65" t="s">
        <v>9</v>
      </c>
      <c r="I20" s="54" t="s">
        <v>26</v>
      </c>
      <c r="J20" s="11" t="s">
        <v>27</v>
      </c>
      <c r="K20" s="11" t="s">
        <v>28</v>
      </c>
      <c r="L20" s="11" t="s">
        <v>29</v>
      </c>
      <c r="M20" s="11" t="s">
        <v>44</v>
      </c>
    </row>
    <row r="21" spans="1:8" ht="15">
      <c r="A21" s="86" t="s">
        <v>2</v>
      </c>
      <c r="B21" s="87"/>
      <c r="C21" s="87"/>
      <c r="D21" s="87"/>
      <c r="E21" s="87"/>
      <c r="F21" s="87"/>
      <c r="G21" s="87"/>
      <c r="H21" s="66" t="s">
        <v>10</v>
      </c>
    </row>
    <row r="22" spans="1:13" ht="15">
      <c r="A22" s="3" t="s">
        <v>13</v>
      </c>
      <c r="B22" s="4"/>
      <c r="C22" s="4"/>
      <c r="D22" s="4"/>
      <c r="E22" s="4"/>
      <c r="F22" s="4"/>
      <c r="G22" s="4"/>
      <c r="H22" s="37">
        <f>(SUM(I22:M22)-MIN(I22:M22)-MAX(I22:M22))/3</f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</row>
    <row r="23" spans="1:9" ht="15">
      <c r="A23" s="3"/>
      <c r="B23" s="4"/>
      <c r="C23" s="4"/>
      <c r="D23" s="4"/>
      <c r="E23" s="4"/>
      <c r="F23" s="4"/>
      <c r="G23" s="4"/>
      <c r="H23" s="8"/>
      <c r="I23" s="29" t="s">
        <v>49</v>
      </c>
    </row>
    <row r="24" spans="1:13" ht="15">
      <c r="A24" s="3" t="s">
        <v>14</v>
      </c>
      <c r="B24" s="4"/>
      <c r="C24" s="4"/>
      <c r="D24" s="4"/>
      <c r="E24" s="4"/>
      <c r="F24" s="4"/>
      <c r="G24" s="4"/>
      <c r="H24" s="37">
        <f>(SUM(I24:M24)-MIN(I24:M24)-MAX(I24:M24))/3</f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</row>
    <row r="25" spans="1:8" ht="15">
      <c r="A25" s="3"/>
      <c r="B25" s="4"/>
      <c r="C25" s="4"/>
      <c r="D25" s="4"/>
      <c r="E25" s="4"/>
      <c r="F25" s="4"/>
      <c r="G25" s="4"/>
      <c r="H25" s="8"/>
    </row>
    <row r="26" spans="1:13" ht="15">
      <c r="A26" s="3" t="s">
        <v>15</v>
      </c>
      <c r="B26" s="4"/>
      <c r="C26" s="4"/>
      <c r="D26" s="4"/>
      <c r="E26" s="4"/>
      <c r="F26" s="4"/>
      <c r="G26" s="4"/>
      <c r="H26" s="37">
        <f>(SUM(I26:M26)-MIN(I26:M26)-MAX(I26:M26))/3</f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</row>
    <row r="27" spans="1:8" ht="15">
      <c r="A27" s="3"/>
      <c r="B27" s="4"/>
      <c r="C27" s="4"/>
      <c r="D27" s="4"/>
      <c r="E27" s="4"/>
      <c r="F27" s="4"/>
      <c r="G27" s="4"/>
      <c r="H27" s="8"/>
    </row>
    <row r="28" spans="1:13" ht="15">
      <c r="A28" s="3" t="s">
        <v>33</v>
      </c>
      <c r="B28" s="4"/>
      <c r="C28" s="4"/>
      <c r="D28" s="4"/>
      <c r="E28" s="4"/>
      <c r="F28" s="4"/>
      <c r="G28" s="4"/>
      <c r="H28" s="37">
        <f>(SUM(I28:M28)-MIN(I28:M28)-MAX(I28:M28))/3</f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</row>
    <row r="29" spans="1:8" ht="15">
      <c r="A29" s="3"/>
      <c r="B29" s="4"/>
      <c r="C29" s="4"/>
      <c r="D29" s="4"/>
      <c r="E29" s="4"/>
      <c r="F29" s="4"/>
      <c r="G29" s="4"/>
      <c r="H29" s="55"/>
    </row>
    <row r="30" spans="1:9" ht="15.75" thickBot="1">
      <c r="A30" s="5"/>
      <c r="B30" s="6"/>
      <c r="C30" s="6"/>
      <c r="D30" s="6"/>
      <c r="E30" s="6"/>
      <c r="F30" s="6"/>
      <c r="G30" s="60" t="s">
        <v>16</v>
      </c>
      <c r="H30" s="53">
        <f>SUM(H22,H24,H26,H28)</f>
        <v>0</v>
      </c>
      <c r="I30" s="29" t="s">
        <v>50</v>
      </c>
    </row>
    <row r="31" spans="1:8" ht="15.75" thickBot="1">
      <c r="A31" s="4"/>
      <c r="B31" s="4"/>
      <c r="C31" s="4"/>
      <c r="D31" s="4"/>
      <c r="E31" s="4"/>
      <c r="F31" s="4"/>
      <c r="G31" s="4"/>
      <c r="H31" s="9"/>
    </row>
    <row r="32" spans="1:13" ht="15">
      <c r="A32" s="12"/>
      <c r="B32" s="13" t="s">
        <v>17</v>
      </c>
      <c r="C32" s="50" t="s">
        <v>56</v>
      </c>
      <c r="D32" s="51" t="s">
        <v>51</v>
      </c>
      <c r="E32" s="51" t="s">
        <v>53</v>
      </c>
      <c r="F32" s="50" t="s">
        <v>34</v>
      </c>
      <c r="G32" s="51" t="s">
        <v>55</v>
      </c>
      <c r="H32" s="50" t="s">
        <v>55</v>
      </c>
      <c r="I32" s="13"/>
      <c r="J32" s="50" t="s">
        <v>64</v>
      </c>
      <c r="K32" s="28"/>
      <c r="L32" s="28"/>
      <c r="M32" s="10"/>
    </row>
    <row r="33" spans="1:13" ht="15">
      <c r="A33" s="3"/>
      <c r="B33" s="4"/>
      <c r="C33" s="33" t="s">
        <v>57</v>
      </c>
      <c r="D33" s="47" t="s">
        <v>52</v>
      </c>
      <c r="E33" s="47" t="s">
        <v>54</v>
      </c>
      <c r="F33" s="33" t="s">
        <v>19</v>
      </c>
      <c r="G33" s="47" t="s">
        <v>18</v>
      </c>
      <c r="H33" s="33" t="s">
        <v>19</v>
      </c>
      <c r="I33" s="4"/>
      <c r="J33" s="33" t="s">
        <v>19</v>
      </c>
      <c r="K33" s="9"/>
      <c r="L33" s="9"/>
      <c r="M33" s="8"/>
    </row>
    <row r="34" spans="1:13" ht="15">
      <c r="A34" s="3"/>
      <c r="B34" s="4"/>
      <c r="C34" s="4"/>
      <c r="D34" s="4"/>
      <c r="E34" s="4"/>
      <c r="F34" s="4"/>
      <c r="G34" s="4"/>
      <c r="H34" s="4"/>
      <c r="I34" s="9"/>
      <c r="J34" s="9"/>
      <c r="K34" s="9"/>
      <c r="L34" s="9"/>
      <c r="M34" s="8"/>
    </row>
    <row r="35" spans="1:13" ht="15">
      <c r="A35" s="26" t="s">
        <v>35</v>
      </c>
      <c r="B35" s="4"/>
      <c r="C35" s="34">
        <v>1</v>
      </c>
      <c r="D35" s="11">
        <v>0</v>
      </c>
      <c r="E35" s="11">
        <v>0</v>
      </c>
      <c r="F35" s="34">
        <f>15*D35+5*E35</f>
        <v>0</v>
      </c>
      <c r="G35" s="53">
        <v>60</v>
      </c>
      <c r="H35" s="37">
        <f>(60-G35)</f>
        <v>0</v>
      </c>
      <c r="I35" s="4"/>
      <c r="J35" s="37">
        <f>F35+(60-G35)</f>
        <v>0</v>
      </c>
      <c r="K35" s="41" t="s">
        <v>62</v>
      </c>
      <c r="L35" s="9"/>
      <c r="M35" s="8"/>
    </row>
    <row r="36" spans="1:13" ht="15">
      <c r="A36" s="3" t="s">
        <v>38</v>
      </c>
      <c r="B36" s="4"/>
      <c r="C36" s="35"/>
      <c r="D36" s="9"/>
      <c r="E36" s="9"/>
      <c r="F36" s="35"/>
      <c r="G36" s="9"/>
      <c r="H36" s="39"/>
      <c r="I36" s="4"/>
      <c r="J36" s="35"/>
      <c r="K36" s="9"/>
      <c r="L36" s="9"/>
      <c r="M36" s="8"/>
    </row>
    <row r="37" spans="1:13" ht="15">
      <c r="A37" s="3" t="s">
        <v>39</v>
      </c>
      <c r="B37" s="4"/>
      <c r="C37" s="34">
        <v>2</v>
      </c>
      <c r="D37" s="11">
        <v>0</v>
      </c>
      <c r="E37" s="11">
        <v>0</v>
      </c>
      <c r="F37" s="34">
        <f>15*D37+5*E37</f>
        <v>0</v>
      </c>
      <c r="G37" s="53">
        <v>60</v>
      </c>
      <c r="H37" s="37">
        <f>(60-G37)</f>
        <v>0</v>
      </c>
      <c r="I37" s="4"/>
      <c r="J37" s="37">
        <f>F37+(60-G37)</f>
        <v>0</v>
      </c>
      <c r="K37" s="9"/>
      <c r="L37" s="9"/>
      <c r="M37" s="8"/>
    </row>
    <row r="38" spans="1:13" ht="15">
      <c r="A38" s="42" t="s">
        <v>60</v>
      </c>
      <c r="B38" s="4"/>
      <c r="C38" s="35"/>
      <c r="D38" s="9"/>
      <c r="E38" s="9"/>
      <c r="F38" s="35"/>
      <c r="G38" s="9"/>
      <c r="H38" s="39"/>
      <c r="I38" s="4"/>
      <c r="J38" s="35"/>
      <c r="K38" s="9"/>
      <c r="L38" s="9"/>
      <c r="M38" s="8"/>
    </row>
    <row r="39" spans="1:13" ht="15">
      <c r="A39" s="3"/>
      <c r="B39" s="4"/>
      <c r="C39" s="34">
        <v>3</v>
      </c>
      <c r="D39" s="11">
        <v>0</v>
      </c>
      <c r="E39" s="11">
        <v>0</v>
      </c>
      <c r="F39" s="34">
        <f>15*D39+5*E39</f>
        <v>0</v>
      </c>
      <c r="G39" s="53">
        <v>60</v>
      </c>
      <c r="H39" s="37">
        <f>(60-G39)</f>
        <v>0</v>
      </c>
      <c r="I39" s="4"/>
      <c r="J39" s="37">
        <f>F39+(60-G39)</f>
        <v>0</v>
      </c>
      <c r="K39" s="9"/>
      <c r="L39" s="9"/>
      <c r="M39" s="8"/>
    </row>
    <row r="40" spans="1:13" ht="15">
      <c r="A40" s="26" t="s">
        <v>36</v>
      </c>
      <c r="B40" s="4"/>
      <c r="C40" s="35"/>
      <c r="D40" s="9"/>
      <c r="E40" s="9"/>
      <c r="F40" s="35"/>
      <c r="G40" s="9"/>
      <c r="H40" s="39"/>
      <c r="I40" s="4"/>
      <c r="J40" s="35"/>
      <c r="K40" s="9"/>
      <c r="L40" s="9"/>
      <c r="M40" s="8"/>
    </row>
    <row r="41" spans="1:13" ht="15">
      <c r="A41" s="3" t="s">
        <v>37</v>
      </c>
      <c r="B41" s="4"/>
      <c r="C41" s="34">
        <v>4</v>
      </c>
      <c r="D41" s="11">
        <v>0</v>
      </c>
      <c r="E41" s="11">
        <v>0</v>
      </c>
      <c r="F41" s="34">
        <f>15*D41+5*E41</f>
        <v>0</v>
      </c>
      <c r="G41" s="53">
        <v>60</v>
      </c>
      <c r="H41" s="37">
        <f>(60-G41)</f>
        <v>0</v>
      </c>
      <c r="I41" s="4"/>
      <c r="J41" s="37">
        <f>F41+(60-G41)</f>
        <v>0</v>
      </c>
      <c r="K41" s="9"/>
      <c r="L41" s="9"/>
      <c r="M41" s="8"/>
    </row>
    <row r="42" spans="1:13" ht="15">
      <c r="A42" s="3" t="s">
        <v>58</v>
      </c>
      <c r="B42" s="4"/>
      <c r="C42" s="4"/>
      <c r="D42" s="4"/>
      <c r="E42" s="4"/>
      <c r="F42" s="4"/>
      <c r="G42" s="4"/>
      <c r="H42" s="4"/>
      <c r="I42" s="4"/>
      <c r="J42" s="9"/>
      <c r="K42" s="9"/>
      <c r="L42" s="9"/>
      <c r="M42" s="8"/>
    </row>
    <row r="43" spans="1:13" ht="15">
      <c r="A43" s="3" t="s">
        <v>59</v>
      </c>
      <c r="B43" s="4"/>
      <c r="C43" s="4"/>
      <c r="D43" s="4"/>
      <c r="E43" s="4"/>
      <c r="F43" s="4"/>
      <c r="G43" s="4"/>
      <c r="H43" s="4"/>
      <c r="I43" s="62" t="s">
        <v>21</v>
      </c>
      <c r="J43" s="37">
        <f>SUM(J35,J37,J39,J41)</f>
        <v>0</v>
      </c>
      <c r="K43" s="41" t="s">
        <v>63</v>
      </c>
      <c r="L43" s="9"/>
      <c r="M43" s="8"/>
    </row>
    <row r="44" spans="1:13" ht="15.75" thickBot="1">
      <c r="A44" s="43" t="s">
        <v>61</v>
      </c>
      <c r="B44" s="6"/>
      <c r="C44" s="6"/>
      <c r="D44" s="6"/>
      <c r="E44" s="6"/>
      <c r="F44" s="6"/>
      <c r="G44" s="6"/>
      <c r="H44" s="6"/>
      <c r="I44" s="44"/>
      <c r="J44" s="44"/>
      <c r="K44" s="44"/>
      <c r="L44" s="44"/>
      <c r="M44" s="45"/>
    </row>
  </sheetData>
  <sheetProtection/>
  <mergeCells count="4">
    <mergeCell ref="A4:G4"/>
    <mergeCell ref="A5:G5"/>
    <mergeCell ref="A20:G20"/>
    <mergeCell ref="A21:G21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F46" sqref="F46"/>
    </sheetView>
  </sheetViews>
  <sheetFormatPr defaultColWidth="9.140625" defaultRowHeight="15"/>
  <cols>
    <col min="1" max="1" width="11.421875" style="0" customWidth="1"/>
    <col min="2" max="2" width="28.8515625" style="0" customWidth="1"/>
    <col min="4" max="4" width="10.421875" style="0" customWidth="1"/>
    <col min="5" max="5" width="10.00390625" style="0" customWidth="1"/>
    <col min="6" max="6" width="8.140625" style="0" customWidth="1"/>
    <col min="7" max="7" width="10.140625" style="0" customWidth="1"/>
    <col min="9" max="13" width="9.140625" style="1" customWidth="1"/>
  </cols>
  <sheetData>
    <row r="1" spans="1:2" ht="15.75" thickBot="1">
      <c r="A1" s="1" t="s">
        <v>22</v>
      </c>
      <c r="B1" s="14">
        <v>30</v>
      </c>
    </row>
    <row r="2" spans="1:10" ht="15.75" thickBot="1">
      <c r="A2" s="1" t="s">
        <v>0</v>
      </c>
      <c r="B2" s="2"/>
      <c r="D2" s="58" t="s">
        <v>20</v>
      </c>
      <c r="E2" s="56">
        <f>SUM(H18,H30,J43)</f>
        <v>0</v>
      </c>
      <c r="F2" s="40" t="s">
        <v>65</v>
      </c>
      <c r="I2" s="68" t="s">
        <v>66</v>
      </c>
      <c r="J2" s="9"/>
    </row>
    <row r="3" spans="1:2" ht="15.75" thickBot="1">
      <c r="A3" s="1" t="s">
        <v>24</v>
      </c>
      <c r="B3" s="2"/>
    </row>
    <row r="4" spans="1:13" ht="15">
      <c r="A4" s="84" t="s">
        <v>1</v>
      </c>
      <c r="B4" s="85"/>
      <c r="C4" s="85"/>
      <c r="D4" s="85"/>
      <c r="E4" s="85"/>
      <c r="F4" s="85"/>
      <c r="G4" s="85"/>
      <c r="H4" s="65" t="s">
        <v>9</v>
      </c>
      <c r="I4" s="11" t="s">
        <v>26</v>
      </c>
      <c r="J4" s="11" t="s">
        <v>27</v>
      </c>
      <c r="K4" s="11" t="s">
        <v>28</v>
      </c>
      <c r="L4" s="11" t="s">
        <v>29</v>
      </c>
      <c r="M4" s="11" t="s">
        <v>44</v>
      </c>
    </row>
    <row r="5" spans="1:8" ht="15">
      <c r="A5" s="86" t="s">
        <v>2</v>
      </c>
      <c r="B5" s="87"/>
      <c r="C5" s="87"/>
      <c r="D5" s="87"/>
      <c r="E5" s="87"/>
      <c r="F5" s="87"/>
      <c r="G5" s="87"/>
      <c r="H5" s="66" t="s">
        <v>10</v>
      </c>
    </row>
    <row r="6" spans="1:13" ht="15">
      <c r="A6" s="3" t="s">
        <v>3</v>
      </c>
      <c r="B6" s="4"/>
      <c r="C6" s="4"/>
      <c r="D6" s="4"/>
      <c r="E6" s="4"/>
      <c r="F6" s="4"/>
      <c r="G6" s="4"/>
      <c r="H6" s="25" t="s">
        <v>45</v>
      </c>
      <c r="I6" s="11" t="s">
        <v>45</v>
      </c>
      <c r="J6" s="11" t="s">
        <v>45</v>
      </c>
      <c r="K6" s="11" t="s">
        <v>45</v>
      </c>
      <c r="L6" s="11" t="s">
        <v>45</v>
      </c>
      <c r="M6" s="11" t="s">
        <v>45</v>
      </c>
    </row>
    <row r="7" spans="1:8" ht="15">
      <c r="A7" s="3"/>
      <c r="B7" s="4"/>
      <c r="C7" s="4"/>
      <c r="D7" s="4"/>
      <c r="E7" s="4"/>
      <c r="F7" s="4"/>
      <c r="G7" s="4"/>
      <c r="H7" s="8"/>
    </row>
    <row r="8" spans="1:13" ht="15">
      <c r="A8" s="3" t="s">
        <v>4</v>
      </c>
      <c r="B8" s="4"/>
      <c r="C8" s="4"/>
      <c r="D8" s="4"/>
      <c r="E8" s="4"/>
      <c r="F8" s="4"/>
      <c r="G8" s="4"/>
      <c r="H8" s="37">
        <f>(SUM(I8:M8)-MIN(I8:M8)-MAX(I8:M8))/3</f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</row>
    <row r="9" spans="1:9" ht="15">
      <c r="A9" s="3"/>
      <c r="B9" s="4"/>
      <c r="C9" s="4"/>
      <c r="D9" s="4" t="s">
        <v>47</v>
      </c>
      <c r="E9" s="4"/>
      <c r="F9" s="4"/>
      <c r="G9" s="4"/>
      <c r="H9" s="8"/>
      <c r="I9" s="29" t="s">
        <v>48</v>
      </c>
    </row>
    <row r="10" spans="1:13" ht="15">
      <c r="A10" s="3" t="s">
        <v>5</v>
      </c>
      <c r="B10" s="4"/>
      <c r="C10" s="4"/>
      <c r="D10" s="4"/>
      <c r="E10" s="4"/>
      <c r="F10" s="4"/>
      <c r="G10" s="4"/>
      <c r="H10" s="37">
        <f>(SUM(I10:M10)-MIN(I10:M10)-MAX(I10:M10))/3</f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</row>
    <row r="11" spans="1:8" ht="15">
      <c r="A11" s="3"/>
      <c r="B11" s="4"/>
      <c r="C11" s="4"/>
      <c r="D11" s="4"/>
      <c r="E11" s="4"/>
      <c r="F11" s="4"/>
      <c r="G11" s="4"/>
      <c r="H11" s="8"/>
    </row>
    <row r="12" spans="1:13" ht="15">
      <c r="A12" s="3" t="s">
        <v>6</v>
      </c>
      <c r="B12" s="4"/>
      <c r="C12" s="4"/>
      <c r="D12" s="4"/>
      <c r="E12" s="4"/>
      <c r="F12" s="4"/>
      <c r="G12" s="4"/>
      <c r="H12" s="37">
        <f>(SUM(I12:M12)-MIN(I12:M12)-MAX(I12:M12))/3</f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</row>
    <row r="13" spans="1:8" ht="15">
      <c r="A13" s="3"/>
      <c r="B13" s="4"/>
      <c r="C13" s="4"/>
      <c r="D13" s="4"/>
      <c r="E13" s="4"/>
      <c r="F13" s="4"/>
      <c r="G13" s="4"/>
      <c r="H13" s="8"/>
    </row>
    <row r="14" spans="1:13" ht="15">
      <c r="A14" s="3" t="s">
        <v>7</v>
      </c>
      <c r="B14" s="4"/>
      <c r="C14" s="4"/>
      <c r="D14" s="4"/>
      <c r="E14" s="4"/>
      <c r="F14" s="4"/>
      <c r="G14" s="4"/>
      <c r="H14" s="37">
        <f>(SUM(I14:M14)-MIN(I14:M14)-MAX(I14:M14))/3</f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</row>
    <row r="15" spans="1:8" ht="15">
      <c r="A15" s="3"/>
      <c r="B15" s="4"/>
      <c r="C15" s="4"/>
      <c r="D15" s="4"/>
      <c r="E15" s="4"/>
      <c r="F15" s="4"/>
      <c r="G15" s="4"/>
      <c r="H15" s="8"/>
    </row>
    <row r="16" spans="1:13" ht="15">
      <c r="A16" s="3" t="s">
        <v>8</v>
      </c>
      <c r="B16" s="4"/>
      <c r="C16" s="4"/>
      <c r="D16" s="4"/>
      <c r="E16" s="4"/>
      <c r="F16" s="4"/>
      <c r="G16" s="4"/>
      <c r="H16" s="37">
        <f>(SUM(I16:M16)-MIN(I16:M16)-MAX(I16:M16))/3</f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</row>
    <row r="17" spans="1:8" ht="15">
      <c r="A17" s="3"/>
      <c r="B17" s="4"/>
      <c r="C17" s="4"/>
      <c r="D17" s="4"/>
      <c r="E17" s="4"/>
      <c r="F17" s="4"/>
      <c r="G17" s="4"/>
      <c r="H17" s="8"/>
    </row>
    <row r="18" spans="1:9" ht="15.75" thickBot="1">
      <c r="A18" s="5"/>
      <c r="B18" s="6"/>
      <c r="C18" s="6"/>
      <c r="D18" s="6"/>
      <c r="E18" s="6"/>
      <c r="F18" s="6"/>
      <c r="G18" s="7" t="s">
        <v>11</v>
      </c>
      <c r="H18" s="37">
        <f>SUM(H8,H10,H12,H14,H16)</f>
        <v>0</v>
      </c>
      <c r="I18" s="29" t="s">
        <v>46</v>
      </c>
    </row>
    <row r="19" ht="15.75" thickBot="1"/>
    <row r="20" spans="1:13" ht="15">
      <c r="A20" s="84" t="s">
        <v>12</v>
      </c>
      <c r="B20" s="85"/>
      <c r="C20" s="85"/>
      <c r="D20" s="85"/>
      <c r="E20" s="85"/>
      <c r="F20" s="85"/>
      <c r="G20" s="85"/>
      <c r="H20" s="65" t="s">
        <v>9</v>
      </c>
      <c r="I20" s="54" t="s">
        <v>26</v>
      </c>
      <c r="J20" s="11" t="s">
        <v>27</v>
      </c>
      <c r="K20" s="11" t="s">
        <v>28</v>
      </c>
      <c r="L20" s="11" t="s">
        <v>29</v>
      </c>
      <c r="M20" s="11" t="s">
        <v>44</v>
      </c>
    </row>
    <row r="21" spans="1:8" ht="15">
      <c r="A21" s="86" t="s">
        <v>2</v>
      </c>
      <c r="B21" s="87"/>
      <c r="C21" s="87"/>
      <c r="D21" s="87"/>
      <c r="E21" s="87"/>
      <c r="F21" s="87"/>
      <c r="G21" s="87"/>
      <c r="H21" s="66" t="s">
        <v>10</v>
      </c>
    </row>
    <row r="22" spans="1:13" ht="15">
      <c r="A22" s="3" t="s">
        <v>13</v>
      </c>
      <c r="B22" s="4"/>
      <c r="C22" s="4"/>
      <c r="D22" s="4"/>
      <c r="E22" s="4"/>
      <c r="F22" s="4"/>
      <c r="G22" s="4"/>
      <c r="H22" s="37">
        <f>(SUM(I22:M22)-MIN(I22:M22)-MAX(I22:M22))/3</f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</row>
    <row r="23" spans="1:9" ht="15">
      <c r="A23" s="3"/>
      <c r="B23" s="4"/>
      <c r="C23" s="4"/>
      <c r="D23" s="4"/>
      <c r="E23" s="4"/>
      <c r="F23" s="4"/>
      <c r="G23" s="4"/>
      <c r="H23" s="8"/>
      <c r="I23" s="29" t="s">
        <v>49</v>
      </c>
    </row>
    <row r="24" spans="1:13" ht="15">
      <c r="A24" s="3" t="s">
        <v>14</v>
      </c>
      <c r="B24" s="4"/>
      <c r="C24" s="4"/>
      <c r="D24" s="4"/>
      <c r="E24" s="4"/>
      <c r="F24" s="4"/>
      <c r="G24" s="4"/>
      <c r="H24" s="37">
        <f>(SUM(I24:M24)-MIN(I24:M24)-MAX(I24:M24))/3</f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</row>
    <row r="25" spans="1:8" ht="15">
      <c r="A25" s="3"/>
      <c r="B25" s="4"/>
      <c r="C25" s="4"/>
      <c r="D25" s="4"/>
      <c r="E25" s="4"/>
      <c r="F25" s="4"/>
      <c r="G25" s="4"/>
      <c r="H25" s="8"/>
    </row>
    <row r="26" spans="1:13" ht="15">
      <c r="A26" s="3" t="s">
        <v>15</v>
      </c>
      <c r="B26" s="4"/>
      <c r="C26" s="4"/>
      <c r="D26" s="4"/>
      <c r="E26" s="4"/>
      <c r="F26" s="4"/>
      <c r="G26" s="4"/>
      <c r="H26" s="37">
        <f>(SUM(I26:M26)-MIN(I26:M26)-MAX(I26:M26))/3</f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</row>
    <row r="27" spans="1:8" ht="15">
      <c r="A27" s="3"/>
      <c r="B27" s="4"/>
      <c r="C27" s="4"/>
      <c r="D27" s="4"/>
      <c r="E27" s="4"/>
      <c r="F27" s="4"/>
      <c r="G27" s="4"/>
      <c r="H27" s="8"/>
    </row>
    <row r="28" spans="1:13" ht="15">
      <c r="A28" s="3" t="s">
        <v>33</v>
      </c>
      <c r="B28" s="4"/>
      <c r="C28" s="4"/>
      <c r="D28" s="4"/>
      <c r="E28" s="4"/>
      <c r="F28" s="4"/>
      <c r="G28" s="4"/>
      <c r="H28" s="37">
        <f>(SUM(I28:M28)-MIN(I28:M28)-MAX(I28:M28))/3</f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</row>
    <row r="29" spans="1:8" ht="15">
      <c r="A29" s="3"/>
      <c r="B29" s="4"/>
      <c r="C29" s="4"/>
      <c r="D29" s="4"/>
      <c r="E29" s="4"/>
      <c r="F29" s="4"/>
      <c r="G29" s="4"/>
      <c r="H29" s="55"/>
    </row>
    <row r="30" spans="1:9" ht="15.75" thickBot="1">
      <c r="A30" s="5"/>
      <c r="B30" s="6"/>
      <c r="C30" s="6"/>
      <c r="D30" s="6"/>
      <c r="E30" s="6"/>
      <c r="F30" s="6"/>
      <c r="G30" s="60" t="s">
        <v>16</v>
      </c>
      <c r="H30" s="53">
        <f>SUM(H22,H24,H26,H28)</f>
        <v>0</v>
      </c>
      <c r="I30" s="29" t="s">
        <v>50</v>
      </c>
    </row>
    <row r="31" spans="1:8" ht="15.75" thickBot="1">
      <c r="A31" s="4"/>
      <c r="B31" s="4"/>
      <c r="C31" s="4"/>
      <c r="D31" s="4"/>
      <c r="E31" s="4"/>
      <c r="F31" s="4"/>
      <c r="G31" s="4"/>
      <c r="H31" s="9"/>
    </row>
    <row r="32" spans="1:13" ht="15">
      <c r="A32" s="12"/>
      <c r="B32" s="13" t="s">
        <v>17</v>
      </c>
      <c r="C32" s="50" t="s">
        <v>56</v>
      </c>
      <c r="D32" s="51" t="s">
        <v>51</v>
      </c>
      <c r="E32" s="51" t="s">
        <v>53</v>
      </c>
      <c r="F32" s="50" t="s">
        <v>34</v>
      </c>
      <c r="G32" s="51" t="s">
        <v>55</v>
      </c>
      <c r="H32" s="50" t="s">
        <v>55</v>
      </c>
      <c r="I32" s="13"/>
      <c r="J32" s="50" t="s">
        <v>64</v>
      </c>
      <c r="K32" s="28"/>
      <c r="L32" s="28"/>
      <c r="M32" s="10"/>
    </row>
    <row r="33" spans="1:13" ht="15">
      <c r="A33" s="3"/>
      <c r="B33" s="4"/>
      <c r="C33" s="33" t="s">
        <v>57</v>
      </c>
      <c r="D33" s="47" t="s">
        <v>52</v>
      </c>
      <c r="E33" s="47" t="s">
        <v>54</v>
      </c>
      <c r="F33" s="33" t="s">
        <v>19</v>
      </c>
      <c r="G33" s="47" t="s">
        <v>18</v>
      </c>
      <c r="H33" s="33" t="s">
        <v>19</v>
      </c>
      <c r="I33" s="4"/>
      <c r="J33" s="33" t="s">
        <v>19</v>
      </c>
      <c r="K33" s="9"/>
      <c r="L33" s="9"/>
      <c r="M33" s="8"/>
    </row>
    <row r="34" spans="1:13" ht="15">
      <c r="A34" s="3"/>
      <c r="B34" s="4"/>
      <c r="C34" s="4"/>
      <c r="D34" s="4"/>
      <c r="E34" s="4"/>
      <c r="F34" s="4"/>
      <c r="G34" s="4"/>
      <c r="H34" s="4"/>
      <c r="I34" s="9"/>
      <c r="J34" s="9"/>
      <c r="K34" s="9"/>
      <c r="L34" s="9"/>
      <c r="M34" s="8"/>
    </row>
    <row r="35" spans="1:13" ht="15">
      <c r="A35" s="26" t="s">
        <v>35</v>
      </c>
      <c r="B35" s="4"/>
      <c r="C35" s="34">
        <v>1</v>
      </c>
      <c r="D35" s="11">
        <v>0</v>
      </c>
      <c r="E35" s="11">
        <v>0</v>
      </c>
      <c r="F35" s="34">
        <f>15*D35+5*E35</f>
        <v>0</v>
      </c>
      <c r="G35" s="53">
        <v>60</v>
      </c>
      <c r="H35" s="37">
        <f>(60-G35)</f>
        <v>0</v>
      </c>
      <c r="I35" s="4"/>
      <c r="J35" s="37">
        <f>F35+(60-G35)</f>
        <v>0</v>
      </c>
      <c r="K35" s="41" t="s">
        <v>62</v>
      </c>
      <c r="L35" s="9"/>
      <c r="M35" s="8"/>
    </row>
    <row r="36" spans="1:13" ht="15">
      <c r="A36" s="3" t="s">
        <v>38</v>
      </c>
      <c r="B36" s="4"/>
      <c r="C36" s="35"/>
      <c r="D36" s="9"/>
      <c r="E36" s="9"/>
      <c r="F36" s="35"/>
      <c r="G36" s="9"/>
      <c r="H36" s="39"/>
      <c r="I36" s="4"/>
      <c r="J36" s="35"/>
      <c r="K36" s="9"/>
      <c r="L36" s="9"/>
      <c r="M36" s="8"/>
    </row>
    <row r="37" spans="1:13" ht="15">
      <c r="A37" s="3" t="s">
        <v>39</v>
      </c>
      <c r="B37" s="4"/>
      <c r="C37" s="34">
        <v>2</v>
      </c>
      <c r="D37" s="11">
        <v>0</v>
      </c>
      <c r="E37" s="11">
        <v>0</v>
      </c>
      <c r="F37" s="34">
        <f>15*D37+5*E37</f>
        <v>0</v>
      </c>
      <c r="G37" s="53">
        <v>60</v>
      </c>
      <c r="H37" s="37">
        <f>(60-G37)</f>
        <v>0</v>
      </c>
      <c r="I37" s="4"/>
      <c r="J37" s="37">
        <f>F37+(60-G37)</f>
        <v>0</v>
      </c>
      <c r="K37" s="9"/>
      <c r="L37" s="9"/>
      <c r="M37" s="8"/>
    </row>
    <row r="38" spans="1:13" ht="15">
      <c r="A38" s="42" t="s">
        <v>60</v>
      </c>
      <c r="B38" s="4"/>
      <c r="C38" s="35"/>
      <c r="D38" s="9"/>
      <c r="E38" s="9"/>
      <c r="F38" s="35"/>
      <c r="G38" s="9"/>
      <c r="H38" s="39"/>
      <c r="I38" s="4"/>
      <c r="J38" s="35"/>
      <c r="K38" s="9"/>
      <c r="L38" s="9"/>
      <c r="M38" s="8"/>
    </row>
    <row r="39" spans="1:13" ht="15">
      <c r="A39" s="3"/>
      <c r="B39" s="4"/>
      <c r="C39" s="34">
        <v>3</v>
      </c>
      <c r="D39" s="11">
        <v>0</v>
      </c>
      <c r="E39" s="11">
        <v>0</v>
      </c>
      <c r="F39" s="34">
        <f>15*D39+5*E39</f>
        <v>0</v>
      </c>
      <c r="G39" s="53">
        <v>60</v>
      </c>
      <c r="H39" s="37">
        <f>(60-G39)</f>
        <v>0</v>
      </c>
      <c r="I39" s="4"/>
      <c r="J39" s="37">
        <f>F39+(60-G39)</f>
        <v>0</v>
      </c>
      <c r="K39" s="9"/>
      <c r="L39" s="9"/>
      <c r="M39" s="8"/>
    </row>
    <row r="40" spans="1:13" ht="15">
      <c r="A40" s="26" t="s">
        <v>36</v>
      </c>
      <c r="B40" s="4"/>
      <c r="C40" s="35"/>
      <c r="D40" s="9"/>
      <c r="E40" s="9"/>
      <c r="F40" s="35"/>
      <c r="G40" s="9"/>
      <c r="H40" s="39"/>
      <c r="I40" s="4"/>
      <c r="J40" s="35"/>
      <c r="K40" s="9"/>
      <c r="L40" s="9"/>
      <c r="M40" s="8"/>
    </row>
    <row r="41" spans="1:13" ht="15">
      <c r="A41" s="3" t="s">
        <v>37</v>
      </c>
      <c r="B41" s="4"/>
      <c r="C41" s="34">
        <v>4</v>
      </c>
      <c r="D41" s="11">
        <v>0</v>
      </c>
      <c r="E41" s="11">
        <v>0</v>
      </c>
      <c r="F41" s="34">
        <f>15*D41+5*E41</f>
        <v>0</v>
      </c>
      <c r="G41" s="53">
        <v>60</v>
      </c>
      <c r="H41" s="37">
        <f>(60-G41)</f>
        <v>0</v>
      </c>
      <c r="I41" s="4"/>
      <c r="J41" s="37">
        <f>F41+(60-G41)</f>
        <v>0</v>
      </c>
      <c r="K41" s="9"/>
      <c r="L41" s="9"/>
      <c r="M41" s="8"/>
    </row>
    <row r="42" spans="1:13" ht="15">
      <c r="A42" s="3" t="s">
        <v>58</v>
      </c>
      <c r="B42" s="4"/>
      <c r="C42" s="4"/>
      <c r="D42" s="4"/>
      <c r="E42" s="4"/>
      <c r="F42" s="4"/>
      <c r="G42" s="4"/>
      <c r="H42" s="4"/>
      <c r="I42" s="4"/>
      <c r="J42" s="9"/>
      <c r="K42" s="9"/>
      <c r="L42" s="9"/>
      <c r="M42" s="8"/>
    </row>
    <row r="43" spans="1:13" ht="15">
      <c r="A43" s="3" t="s">
        <v>59</v>
      </c>
      <c r="B43" s="4"/>
      <c r="C43" s="4"/>
      <c r="D43" s="4"/>
      <c r="E43" s="4"/>
      <c r="F43" s="4"/>
      <c r="G43" s="4"/>
      <c r="H43" s="4"/>
      <c r="I43" s="62" t="s">
        <v>21</v>
      </c>
      <c r="J43" s="37">
        <f>SUM(J35,J37,J39,J41)</f>
        <v>0</v>
      </c>
      <c r="K43" s="41" t="s">
        <v>63</v>
      </c>
      <c r="L43" s="9"/>
      <c r="M43" s="8"/>
    </row>
    <row r="44" spans="1:13" ht="15.75" thickBot="1">
      <c r="A44" s="43" t="s">
        <v>61</v>
      </c>
      <c r="B44" s="6"/>
      <c r="C44" s="6"/>
      <c r="D44" s="6"/>
      <c r="E44" s="6"/>
      <c r="F44" s="6"/>
      <c r="G44" s="6"/>
      <c r="H44" s="6"/>
      <c r="I44" s="44"/>
      <c r="J44" s="44"/>
      <c r="K44" s="44"/>
      <c r="L44" s="44"/>
      <c r="M44" s="45"/>
    </row>
  </sheetData>
  <sheetProtection/>
  <mergeCells count="4">
    <mergeCell ref="A4:G4"/>
    <mergeCell ref="A5:G5"/>
    <mergeCell ref="A20:G20"/>
    <mergeCell ref="A21:G2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B16">
      <selection activeCell="G41" sqref="G41"/>
    </sheetView>
  </sheetViews>
  <sheetFormatPr defaultColWidth="9.140625" defaultRowHeight="15"/>
  <cols>
    <col min="1" max="1" width="11.421875" style="0" customWidth="1"/>
    <col min="2" max="2" width="28.8515625" style="0" customWidth="1"/>
    <col min="4" max="4" width="10.421875" style="0" customWidth="1"/>
    <col min="5" max="5" width="10.00390625" style="0" customWidth="1"/>
    <col min="6" max="6" width="8.140625" style="0" customWidth="1"/>
    <col min="7" max="7" width="10.140625" style="0" customWidth="1"/>
    <col min="9" max="13" width="9.140625" style="1" customWidth="1"/>
  </cols>
  <sheetData>
    <row r="1" spans="1:2" ht="15.75" thickBot="1">
      <c r="A1" s="1" t="s">
        <v>22</v>
      </c>
      <c r="B1" s="14">
        <v>3</v>
      </c>
    </row>
    <row r="2" spans="1:10" ht="15.75" thickBot="1">
      <c r="A2" s="1" t="s">
        <v>0</v>
      </c>
      <c r="B2" s="2" t="s">
        <v>75</v>
      </c>
      <c r="D2" s="58" t="s">
        <v>20</v>
      </c>
      <c r="E2" s="56">
        <f>SUM(H18,H30,J43)</f>
        <v>385.75666666666666</v>
      </c>
      <c r="F2" s="40" t="s">
        <v>65</v>
      </c>
      <c r="I2" s="68" t="s">
        <v>66</v>
      </c>
      <c r="J2" s="9"/>
    </row>
    <row r="3" spans="1:2" ht="15.75" thickBot="1">
      <c r="A3" s="1" t="s">
        <v>24</v>
      </c>
      <c r="B3" s="2" t="s">
        <v>104</v>
      </c>
    </row>
    <row r="4" spans="1:13" ht="15">
      <c r="A4" s="84" t="s">
        <v>1</v>
      </c>
      <c r="B4" s="85"/>
      <c r="C4" s="85"/>
      <c r="D4" s="85"/>
      <c r="E4" s="85"/>
      <c r="F4" s="85"/>
      <c r="G4" s="85"/>
      <c r="H4" s="65" t="s">
        <v>9</v>
      </c>
      <c r="I4" s="11" t="s">
        <v>26</v>
      </c>
      <c r="J4" s="11" t="s">
        <v>27</v>
      </c>
      <c r="K4" s="11" t="s">
        <v>28</v>
      </c>
      <c r="L4" s="11" t="s">
        <v>29</v>
      </c>
      <c r="M4" s="11" t="s">
        <v>44</v>
      </c>
    </row>
    <row r="5" spans="1:8" ht="15">
      <c r="A5" s="86" t="s">
        <v>2</v>
      </c>
      <c r="B5" s="87"/>
      <c r="C5" s="87"/>
      <c r="D5" s="87"/>
      <c r="E5" s="87"/>
      <c r="F5" s="87"/>
      <c r="G5" s="87"/>
      <c r="H5" s="66" t="s">
        <v>10</v>
      </c>
    </row>
    <row r="6" spans="1:13" ht="15">
      <c r="A6" s="3" t="s">
        <v>3</v>
      </c>
      <c r="B6" s="4"/>
      <c r="C6" s="4"/>
      <c r="D6" s="4"/>
      <c r="E6" s="4"/>
      <c r="F6" s="4"/>
      <c r="G6" s="4"/>
      <c r="H6" s="25" t="s">
        <v>45</v>
      </c>
      <c r="I6" s="11" t="s">
        <v>45</v>
      </c>
      <c r="J6" s="11" t="s">
        <v>45</v>
      </c>
      <c r="K6" s="11" t="s">
        <v>45</v>
      </c>
      <c r="L6" s="11" t="s">
        <v>45</v>
      </c>
      <c r="M6" s="11" t="s">
        <v>45</v>
      </c>
    </row>
    <row r="7" spans="1:8" ht="15">
      <c r="A7" s="3"/>
      <c r="B7" s="4"/>
      <c r="C7" s="4"/>
      <c r="D7" s="4"/>
      <c r="E7" s="4"/>
      <c r="F7" s="4"/>
      <c r="G7" s="4"/>
      <c r="H7" s="8"/>
    </row>
    <row r="8" spans="1:13" ht="15">
      <c r="A8" s="3" t="s">
        <v>4</v>
      </c>
      <c r="B8" s="4"/>
      <c r="C8" s="4"/>
      <c r="D8" s="4"/>
      <c r="E8" s="4"/>
      <c r="F8" s="4"/>
      <c r="G8" s="4"/>
      <c r="H8" s="37">
        <f>(SUM(I8:M8)-MIN(I8:M8)-MAX(I8:M8))/3</f>
        <v>5.666666666666667</v>
      </c>
      <c r="I8" s="11">
        <v>7</v>
      </c>
      <c r="J8" s="11">
        <v>6</v>
      </c>
      <c r="K8" s="11">
        <v>6</v>
      </c>
      <c r="L8" s="11">
        <v>5</v>
      </c>
      <c r="M8" s="11">
        <v>1</v>
      </c>
    </row>
    <row r="9" spans="1:9" ht="15">
      <c r="A9" s="3"/>
      <c r="B9" s="4"/>
      <c r="C9" s="4"/>
      <c r="D9" s="4" t="s">
        <v>47</v>
      </c>
      <c r="E9" s="4"/>
      <c r="F9" s="4"/>
      <c r="G9" s="4"/>
      <c r="H9" s="8"/>
      <c r="I9" s="29" t="s">
        <v>48</v>
      </c>
    </row>
    <row r="10" spans="1:13" ht="15">
      <c r="A10" s="3" t="s">
        <v>5</v>
      </c>
      <c r="B10" s="4"/>
      <c r="C10" s="4"/>
      <c r="D10" s="4"/>
      <c r="E10" s="4"/>
      <c r="F10" s="4"/>
      <c r="G10" s="4"/>
      <c r="H10" s="37">
        <f>(SUM(I10:M10)-MIN(I10:M10)-MAX(I10:M10))/3</f>
        <v>6.666666666666667</v>
      </c>
      <c r="I10" s="11">
        <v>7</v>
      </c>
      <c r="J10" s="11">
        <v>7</v>
      </c>
      <c r="K10" s="11">
        <v>6</v>
      </c>
      <c r="L10" s="11">
        <v>10</v>
      </c>
      <c r="M10" s="11">
        <v>0</v>
      </c>
    </row>
    <row r="11" spans="1:8" ht="15">
      <c r="A11" s="3"/>
      <c r="B11" s="4"/>
      <c r="C11" s="4"/>
      <c r="D11" s="4"/>
      <c r="E11" s="4"/>
      <c r="F11" s="4"/>
      <c r="G11" s="4"/>
      <c r="H11" s="8"/>
    </row>
    <row r="12" spans="1:13" ht="15">
      <c r="A12" s="3" t="s">
        <v>6</v>
      </c>
      <c r="B12" s="4"/>
      <c r="C12" s="4"/>
      <c r="D12" s="4"/>
      <c r="E12" s="4"/>
      <c r="F12" s="4"/>
      <c r="G12" s="4"/>
      <c r="H12" s="37">
        <f>(SUM(I12:M12)-MIN(I12:M12)-MAX(I12:M12))/3</f>
        <v>5.333333333333333</v>
      </c>
      <c r="I12" s="11">
        <v>6</v>
      </c>
      <c r="J12" s="11">
        <v>6</v>
      </c>
      <c r="K12" s="11">
        <v>5</v>
      </c>
      <c r="L12" s="11">
        <v>5</v>
      </c>
      <c r="M12" s="11">
        <v>2</v>
      </c>
    </row>
    <row r="13" spans="1:8" ht="15">
      <c r="A13" s="3"/>
      <c r="B13" s="4"/>
      <c r="C13" s="4"/>
      <c r="D13" s="4"/>
      <c r="E13" s="4"/>
      <c r="F13" s="4"/>
      <c r="G13" s="4"/>
      <c r="H13" s="8"/>
    </row>
    <row r="14" spans="1:13" ht="15">
      <c r="A14" s="3" t="s">
        <v>7</v>
      </c>
      <c r="B14" s="4"/>
      <c r="C14" s="4"/>
      <c r="D14" s="4"/>
      <c r="E14" s="4"/>
      <c r="F14" s="4"/>
      <c r="G14" s="4"/>
      <c r="H14" s="37">
        <f>(SUM(I14:M14)-MIN(I14:M14)-MAX(I14:M14))/3</f>
        <v>7.333333333333333</v>
      </c>
      <c r="I14" s="11">
        <v>7</v>
      </c>
      <c r="J14" s="11">
        <v>8</v>
      </c>
      <c r="K14" s="11">
        <v>7</v>
      </c>
      <c r="L14" s="11">
        <v>10</v>
      </c>
      <c r="M14" s="11">
        <v>2</v>
      </c>
    </row>
    <row r="15" spans="1:8" ht="15">
      <c r="A15" s="3"/>
      <c r="B15" s="4"/>
      <c r="C15" s="4"/>
      <c r="D15" s="4"/>
      <c r="E15" s="4"/>
      <c r="F15" s="4"/>
      <c r="G15" s="4"/>
      <c r="H15" s="8"/>
    </row>
    <row r="16" spans="1:13" ht="15">
      <c r="A16" s="3" t="s">
        <v>8</v>
      </c>
      <c r="B16" s="4"/>
      <c r="C16" s="4"/>
      <c r="D16" s="4"/>
      <c r="E16" s="4"/>
      <c r="F16" s="4"/>
      <c r="G16" s="4"/>
      <c r="H16" s="37">
        <f>(SUM(I16:M16)-MIN(I16:M16)-MAX(I16:M16))/3</f>
        <v>5.666666666666667</v>
      </c>
      <c r="I16" s="11">
        <v>6</v>
      </c>
      <c r="J16" s="11">
        <v>6</v>
      </c>
      <c r="K16" s="11">
        <v>7</v>
      </c>
      <c r="L16" s="11">
        <v>5</v>
      </c>
      <c r="M16" s="11">
        <v>3</v>
      </c>
    </row>
    <row r="17" spans="1:8" ht="15">
      <c r="A17" s="3"/>
      <c r="B17" s="4"/>
      <c r="C17" s="4"/>
      <c r="D17" s="4"/>
      <c r="E17" s="4"/>
      <c r="F17" s="4"/>
      <c r="G17" s="4"/>
      <c r="H17" s="8"/>
    </row>
    <row r="18" spans="1:9" ht="15.75" thickBot="1">
      <c r="A18" s="5"/>
      <c r="B18" s="6"/>
      <c r="C18" s="6"/>
      <c r="D18" s="6"/>
      <c r="E18" s="6"/>
      <c r="F18" s="6"/>
      <c r="G18" s="7" t="s">
        <v>11</v>
      </c>
      <c r="H18" s="37">
        <f>SUM(H8,H10,H12,H14,H16)</f>
        <v>30.666666666666668</v>
      </c>
      <c r="I18" s="29" t="s">
        <v>46</v>
      </c>
    </row>
    <row r="19" ht="15.75" thickBot="1"/>
    <row r="20" spans="1:13" ht="15">
      <c r="A20" s="84" t="s">
        <v>12</v>
      </c>
      <c r="B20" s="85"/>
      <c r="C20" s="85"/>
      <c r="D20" s="85"/>
      <c r="E20" s="85"/>
      <c r="F20" s="85"/>
      <c r="G20" s="85"/>
      <c r="H20" s="65" t="s">
        <v>9</v>
      </c>
      <c r="I20" s="54" t="s">
        <v>26</v>
      </c>
      <c r="J20" s="11" t="s">
        <v>27</v>
      </c>
      <c r="K20" s="11" t="s">
        <v>28</v>
      </c>
      <c r="L20" s="11" t="s">
        <v>29</v>
      </c>
      <c r="M20" s="11" t="s">
        <v>44</v>
      </c>
    </row>
    <row r="21" spans="1:8" ht="15">
      <c r="A21" s="86" t="s">
        <v>2</v>
      </c>
      <c r="B21" s="87"/>
      <c r="C21" s="87"/>
      <c r="D21" s="87"/>
      <c r="E21" s="87"/>
      <c r="F21" s="87"/>
      <c r="G21" s="87"/>
      <c r="H21" s="66" t="s">
        <v>10</v>
      </c>
    </row>
    <row r="22" spans="1:13" ht="15">
      <c r="A22" s="3" t="s">
        <v>13</v>
      </c>
      <c r="B22" s="4"/>
      <c r="C22" s="4"/>
      <c r="D22" s="4"/>
      <c r="E22" s="4"/>
      <c r="F22" s="4"/>
      <c r="G22" s="4"/>
      <c r="H22" s="37">
        <f>(SUM(I22:M22)-MIN(I22:M22)-MAX(I22:M22))/3</f>
        <v>8.5</v>
      </c>
      <c r="I22" s="11">
        <v>9</v>
      </c>
      <c r="J22" s="11">
        <v>8.5</v>
      </c>
      <c r="K22" s="11">
        <v>8</v>
      </c>
      <c r="L22" s="11">
        <v>10</v>
      </c>
      <c r="M22" s="11">
        <v>4</v>
      </c>
    </row>
    <row r="23" spans="1:9" ht="15">
      <c r="A23" s="3"/>
      <c r="B23" s="4"/>
      <c r="C23" s="4"/>
      <c r="D23" s="4"/>
      <c r="E23" s="4"/>
      <c r="F23" s="4"/>
      <c r="G23" s="4"/>
      <c r="H23" s="8"/>
      <c r="I23" s="29" t="s">
        <v>49</v>
      </c>
    </row>
    <row r="24" spans="1:13" ht="15">
      <c r="A24" s="3" t="s">
        <v>14</v>
      </c>
      <c r="B24" s="4"/>
      <c r="C24" s="4"/>
      <c r="D24" s="4"/>
      <c r="E24" s="4"/>
      <c r="F24" s="4"/>
      <c r="G24" s="4"/>
      <c r="H24" s="37">
        <f>(SUM(I24:M24)-MIN(I24:M24)-MAX(I24:M24))/3</f>
        <v>8</v>
      </c>
      <c r="I24" s="11">
        <v>8</v>
      </c>
      <c r="J24" s="11">
        <v>9</v>
      </c>
      <c r="K24" s="11">
        <v>7</v>
      </c>
      <c r="L24" s="11">
        <v>10</v>
      </c>
      <c r="M24" s="11">
        <v>2</v>
      </c>
    </row>
    <row r="25" spans="1:8" ht="15">
      <c r="A25" s="3"/>
      <c r="B25" s="4"/>
      <c r="C25" s="4"/>
      <c r="D25" s="4"/>
      <c r="E25" s="4"/>
      <c r="F25" s="4"/>
      <c r="G25" s="4"/>
      <c r="H25" s="8"/>
    </row>
    <row r="26" spans="1:13" ht="15">
      <c r="A26" s="3" t="s">
        <v>15</v>
      </c>
      <c r="B26" s="4"/>
      <c r="C26" s="4"/>
      <c r="D26" s="4"/>
      <c r="E26" s="4"/>
      <c r="F26" s="4"/>
      <c r="G26" s="4"/>
      <c r="H26" s="37">
        <f>(SUM(I26:M26)-MIN(I26:M26)-MAX(I26:M26))/3</f>
        <v>10</v>
      </c>
      <c r="I26" s="11">
        <v>10</v>
      </c>
      <c r="J26" s="11">
        <v>10</v>
      </c>
      <c r="K26" s="11">
        <v>9</v>
      </c>
      <c r="L26" s="11">
        <v>10</v>
      </c>
      <c r="M26" s="11">
        <v>10</v>
      </c>
    </row>
    <row r="27" spans="1:8" ht="15">
      <c r="A27" s="3"/>
      <c r="B27" s="4"/>
      <c r="C27" s="4"/>
      <c r="D27" s="4"/>
      <c r="E27" s="4"/>
      <c r="F27" s="4"/>
      <c r="G27" s="4"/>
      <c r="H27" s="8"/>
    </row>
    <row r="28" spans="1:13" ht="15">
      <c r="A28" s="3" t="s">
        <v>33</v>
      </c>
      <c r="B28" s="4"/>
      <c r="C28" s="4"/>
      <c r="D28" s="4"/>
      <c r="E28" s="4"/>
      <c r="F28" s="4"/>
      <c r="G28" s="4"/>
      <c r="H28" s="37">
        <f>(SUM(I28:M28)-MIN(I28:M28)-MAX(I28:M28))/3</f>
        <v>7</v>
      </c>
      <c r="I28" s="11">
        <v>7</v>
      </c>
      <c r="J28" s="11">
        <v>9</v>
      </c>
      <c r="K28" s="11">
        <v>5</v>
      </c>
      <c r="L28" s="11">
        <v>10</v>
      </c>
      <c r="M28" s="11">
        <v>2</v>
      </c>
    </row>
    <row r="29" spans="1:8" ht="15">
      <c r="A29" s="3"/>
      <c r="B29" s="4"/>
      <c r="C29" s="4"/>
      <c r="D29" s="4"/>
      <c r="E29" s="4"/>
      <c r="F29" s="4"/>
      <c r="G29" s="4"/>
      <c r="H29" s="55"/>
    </row>
    <row r="30" spans="1:9" ht="15.75" thickBot="1">
      <c r="A30" s="5"/>
      <c r="B30" s="6"/>
      <c r="C30" s="6"/>
      <c r="D30" s="6"/>
      <c r="E30" s="6"/>
      <c r="F30" s="6"/>
      <c r="G30" s="60" t="s">
        <v>16</v>
      </c>
      <c r="H30" s="53">
        <f>SUM(H22,H24,H26,H28)</f>
        <v>33.5</v>
      </c>
      <c r="I30" s="29" t="s">
        <v>50</v>
      </c>
    </row>
    <row r="31" spans="1:8" ht="15.75" thickBot="1">
      <c r="A31" s="4"/>
      <c r="B31" s="4"/>
      <c r="C31" s="4"/>
      <c r="D31" s="4"/>
      <c r="E31" s="4"/>
      <c r="F31" s="4"/>
      <c r="G31" s="4"/>
      <c r="H31" s="9"/>
    </row>
    <row r="32" spans="1:13" ht="15">
      <c r="A32" s="12"/>
      <c r="B32" s="13" t="s">
        <v>17</v>
      </c>
      <c r="C32" s="50" t="s">
        <v>56</v>
      </c>
      <c r="D32" s="51" t="s">
        <v>51</v>
      </c>
      <c r="E32" s="51" t="s">
        <v>53</v>
      </c>
      <c r="F32" s="50" t="s">
        <v>34</v>
      </c>
      <c r="G32" s="51" t="s">
        <v>55</v>
      </c>
      <c r="H32" s="50" t="s">
        <v>55</v>
      </c>
      <c r="I32" s="13"/>
      <c r="J32" s="50" t="s">
        <v>64</v>
      </c>
      <c r="K32" s="28"/>
      <c r="L32" s="28"/>
      <c r="M32" s="10"/>
    </row>
    <row r="33" spans="1:13" ht="15">
      <c r="A33" s="3"/>
      <c r="B33" s="4"/>
      <c r="C33" s="33" t="s">
        <v>57</v>
      </c>
      <c r="D33" s="47" t="s">
        <v>52</v>
      </c>
      <c r="E33" s="47" t="s">
        <v>54</v>
      </c>
      <c r="F33" s="33" t="s">
        <v>19</v>
      </c>
      <c r="G33" s="47" t="s">
        <v>18</v>
      </c>
      <c r="H33" s="33" t="s">
        <v>19</v>
      </c>
      <c r="I33" s="4"/>
      <c r="J33" s="33" t="s">
        <v>19</v>
      </c>
      <c r="K33" s="9"/>
      <c r="L33" s="9"/>
      <c r="M33" s="8"/>
    </row>
    <row r="34" spans="1:13" ht="15">
      <c r="A34" s="3"/>
      <c r="B34" s="4"/>
      <c r="C34" s="4"/>
      <c r="D34" s="4"/>
      <c r="E34" s="4"/>
      <c r="F34" s="4"/>
      <c r="G34" s="4"/>
      <c r="H34" s="4"/>
      <c r="I34" s="9"/>
      <c r="J34" s="9"/>
      <c r="K34" s="9"/>
      <c r="L34" s="9"/>
      <c r="M34" s="8"/>
    </row>
    <row r="35" spans="1:13" ht="15">
      <c r="A35" s="26" t="s">
        <v>35</v>
      </c>
      <c r="B35" s="4"/>
      <c r="C35" s="34">
        <v>1</v>
      </c>
      <c r="D35" s="11">
        <v>2</v>
      </c>
      <c r="E35" s="11">
        <v>0</v>
      </c>
      <c r="F35" s="34">
        <f>15*D35+5*E35</f>
        <v>30</v>
      </c>
      <c r="G35" s="53">
        <v>10.98</v>
      </c>
      <c r="H35" s="37">
        <f>(60-G35)</f>
        <v>49.019999999999996</v>
      </c>
      <c r="I35" s="4"/>
      <c r="J35" s="37">
        <f>F35+(60-G35)</f>
        <v>79.02</v>
      </c>
      <c r="K35" s="41" t="s">
        <v>62</v>
      </c>
      <c r="L35" s="9"/>
      <c r="M35" s="8"/>
    </row>
    <row r="36" spans="1:13" ht="15">
      <c r="A36" s="3" t="s">
        <v>38</v>
      </c>
      <c r="B36" s="4"/>
      <c r="C36" s="35"/>
      <c r="D36" s="9"/>
      <c r="E36" s="9"/>
      <c r="F36" s="35"/>
      <c r="G36" s="9"/>
      <c r="H36" s="39"/>
      <c r="I36" s="4"/>
      <c r="J36" s="35"/>
      <c r="K36" s="9"/>
      <c r="L36" s="9"/>
      <c r="M36" s="8"/>
    </row>
    <row r="37" spans="1:13" ht="15">
      <c r="A37" s="3" t="s">
        <v>39</v>
      </c>
      <c r="B37" s="4"/>
      <c r="C37" s="34">
        <v>2</v>
      </c>
      <c r="D37" s="11">
        <v>2</v>
      </c>
      <c r="E37" s="11">
        <v>1</v>
      </c>
      <c r="F37" s="34">
        <f>15*D37+5*E37</f>
        <v>35</v>
      </c>
      <c r="G37" s="53">
        <v>10.87</v>
      </c>
      <c r="H37" s="37">
        <f>(60-G37)</f>
        <v>49.13</v>
      </c>
      <c r="I37" s="4"/>
      <c r="J37" s="37">
        <f>F37+(60-G37)</f>
        <v>84.13</v>
      </c>
      <c r="K37" s="9"/>
      <c r="L37" s="9"/>
      <c r="M37" s="8"/>
    </row>
    <row r="38" spans="1:13" ht="15">
      <c r="A38" s="42" t="s">
        <v>60</v>
      </c>
      <c r="B38" s="4"/>
      <c r="C38" s="35"/>
      <c r="D38" s="9"/>
      <c r="E38" s="9"/>
      <c r="F38" s="35"/>
      <c r="G38" s="9"/>
      <c r="H38" s="39"/>
      <c r="I38" s="4"/>
      <c r="J38" s="35"/>
      <c r="K38" s="9"/>
      <c r="L38" s="9"/>
      <c r="M38" s="8"/>
    </row>
    <row r="39" spans="1:13" ht="15">
      <c r="A39" s="3"/>
      <c r="B39" s="4"/>
      <c r="C39" s="34">
        <v>3</v>
      </c>
      <c r="D39" s="11">
        <v>2</v>
      </c>
      <c r="E39" s="11">
        <v>1</v>
      </c>
      <c r="F39" s="34">
        <f>15*D39+5*E39</f>
        <v>35</v>
      </c>
      <c r="G39" s="53">
        <v>10.75</v>
      </c>
      <c r="H39" s="37">
        <f>(60-G39)</f>
        <v>49.25</v>
      </c>
      <c r="I39" s="4"/>
      <c r="J39" s="37">
        <f>F39+(60-G39)</f>
        <v>84.25</v>
      </c>
      <c r="K39" s="9"/>
      <c r="L39" s="9"/>
      <c r="M39" s="8"/>
    </row>
    <row r="40" spans="1:13" ht="15">
      <c r="A40" s="26" t="s">
        <v>36</v>
      </c>
      <c r="B40" s="4"/>
      <c r="C40" s="35"/>
      <c r="D40" s="9"/>
      <c r="E40" s="9"/>
      <c r="F40" s="35"/>
      <c r="G40" s="9"/>
      <c r="H40" s="39"/>
      <c r="I40" s="4"/>
      <c r="J40" s="35"/>
      <c r="K40" s="9"/>
      <c r="L40" s="9"/>
      <c r="M40" s="8"/>
    </row>
    <row r="41" spans="1:13" ht="15">
      <c r="A41" s="3" t="s">
        <v>37</v>
      </c>
      <c r="B41" s="4"/>
      <c r="C41" s="34">
        <v>4</v>
      </c>
      <c r="D41" s="11">
        <v>1</v>
      </c>
      <c r="E41" s="11">
        <v>2</v>
      </c>
      <c r="F41" s="34">
        <f>15*D41+5*E41</f>
        <v>25</v>
      </c>
      <c r="G41" s="53">
        <v>10.81</v>
      </c>
      <c r="H41" s="37">
        <f>(60-G41)</f>
        <v>49.19</v>
      </c>
      <c r="I41" s="4"/>
      <c r="J41" s="37">
        <f>F41+(60-G41)</f>
        <v>74.19</v>
      </c>
      <c r="K41" s="9"/>
      <c r="L41" s="9"/>
      <c r="M41" s="8"/>
    </row>
    <row r="42" spans="1:13" ht="15">
      <c r="A42" s="3" t="s">
        <v>58</v>
      </c>
      <c r="B42" s="4"/>
      <c r="C42" s="4"/>
      <c r="D42" s="4"/>
      <c r="E42" s="4"/>
      <c r="F42" s="4"/>
      <c r="G42" s="4"/>
      <c r="H42" s="4"/>
      <c r="I42" s="4"/>
      <c r="J42" s="9"/>
      <c r="K42" s="9"/>
      <c r="L42" s="9"/>
      <c r="M42" s="8"/>
    </row>
    <row r="43" spans="1:13" ht="15">
      <c r="A43" s="3" t="s">
        <v>59</v>
      </c>
      <c r="B43" s="4"/>
      <c r="C43" s="4"/>
      <c r="D43" s="4"/>
      <c r="E43" s="4"/>
      <c r="F43" s="4"/>
      <c r="G43" s="4"/>
      <c r="H43" s="4"/>
      <c r="I43" s="62" t="s">
        <v>21</v>
      </c>
      <c r="J43" s="37">
        <f>SUM(J35,J37,J39,J41)</f>
        <v>321.59</v>
      </c>
      <c r="K43" s="41" t="s">
        <v>63</v>
      </c>
      <c r="L43" s="9"/>
      <c r="M43" s="8"/>
    </row>
    <row r="44" spans="1:13" ht="15.75" thickBot="1">
      <c r="A44" s="43" t="s">
        <v>61</v>
      </c>
      <c r="B44" s="6"/>
      <c r="C44" s="6"/>
      <c r="D44" s="6"/>
      <c r="E44" s="6"/>
      <c r="F44" s="6"/>
      <c r="G44" s="6"/>
      <c r="H44" s="6"/>
      <c r="I44" s="44"/>
      <c r="J44" s="44"/>
      <c r="K44" s="44"/>
      <c r="L44" s="44"/>
      <c r="M44" s="45"/>
    </row>
  </sheetData>
  <sheetProtection/>
  <mergeCells count="4">
    <mergeCell ref="A4:G4"/>
    <mergeCell ref="A5:G5"/>
    <mergeCell ref="A20:G20"/>
    <mergeCell ref="A21:G2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B19">
      <selection activeCell="G41" sqref="G41"/>
    </sheetView>
  </sheetViews>
  <sheetFormatPr defaultColWidth="9.140625" defaultRowHeight="15"/>
  <cols>
    <col min="1" max="1" width="11.421875" style="0" customWidth="1"/>
    <col min="2" max="2" width="28.8515625" style="0" customWidth="1"/>
    <col min="4" max="4" width="10.421875" style="0" customWidth="1"/>
    <col min="5" max="5" width="10.00390625" style="0" customWidth="1"/>
    <col min="6" max="6" width="8.140625" style="0" customWidth="1"/>
    <col min="7" max="7" width="10.140625" style="0" customWidth="1"/>
    <col min="9" max="13" width="9.140625" style="1" customWidth="1"/>
  </cols>
  <sheetData>
    <row r="1" spans="1:2" ht="15.75" thickBot="1">
      <c r="A1" s="1" t="s">
        <v>22</v>
      </c>
      <c r="B1" s="14">
        <v>4</v>
      </c>
    </row>
    <row r="2" spans="1:10" ht="15.75" thickBot="1">
      <c r="A2" s="1" t="s">
        <v>0</v>
      </c>
      <c r="B2" s="2" t="s">
        <v>88</v>
      </c>
      <c r="D2" s="58" t="s">
        <v>20</v>
      </c>
      <c r="E2" s="56">
        <f>SUM(H18,H30,J43)</f>
        <v>452.23333333333335</v>
      </c>
      <c r="F2" s="40" t="s">
        <v>65</v>
      </c>
      <c r="I2" s="68" t="s">
        <v>66</v>
      </c>
      <c r="J2" s="9"/>
    </row>
    <row r="3" spans="1:2" ht="15.75" thickBot="1">
      <c r="A3" s="1" t="s">
        <v>24</v>
      </c>
      <c r="B3" s="2" t="s">
        <v>76</v>
      </c>
    </row>
    <row r="4" spans="1:13" ht="15">
      <c r="A4" s="84" t="s">
        <v>1</v>
      </c>
      <c r="B4" s="85"/>
      <c r="C4" s="85"/>
      <c r="D4" s="85"/>
      <c r="E4" s="85"/>
      <c r="F4" s="85"/>
      <c r="G4" s="85"/>
      <c r="H4" s="65" t="s">
        <v>9</v>
      </c>
      <c r="I4" s="11" t="s">
        <v>26</v>
      </c>
      <c r="J4" s="11" t="s">
        <v>27</v>
      </c>
      <c r="K4" s="11" t="s">
        <v>28</v>
      </c>
      <c r="L4" s="11" t="s">
        <v>29</v>
      </c>
      <c r="M4" s="11" t="s">
        <v>44</v>
      </c>
    </row>
    <row r="5" spans="1:8" ht="15">
      <c r="A5" s="86" t="s">
        <v>2</v>
      </c>
      <c r="B5" s="87"/>
      <c r="C5" s="87"/>
      <c r="D5" s="87"/>
      <c r="E5" s="87"/>
      <c r="F5" s="87"/>
      <c r="G5" s="87"/>
      <c r="H5" s="66" t="s">
        <v>10</v>
      </c>
    </row>
    <row r="6" spans="1:13" ht="15">
      <c r="A6" s="3" t="s">
        <v>3</v>
      </c>
      <c r="B6" s="4"/>
      <c r="C6" s="4"/>
      <c r="D6" s="4"/>
      <c r="E6" s="4"/>
      <c r="F6" s="4"/>
      <c r="G6" s="4"/>
      <c r="H6" s="25" t="s">
        <v>45</v>
      </c>
      <c r="I6" s="11" t="s">
        <v>45</v>
      </c>
      <c r="J6" s="11" t="s">
        <v>45</v>
      </c>
      <c r="K6" s="11" t="s">
        <v>45</v>
      </c>
      <c r="L6" s="11" t="s">
        <v>45</v>
      </c>
      <c r="M6" s="11" t="s">
        <v>45</v>
      </c>
    </row>
    <row r="7" spans="1:8" ht="15">
      <c r="A7" s="3"/>
      <c r="B7" s="4"/>
      <c r="C7" s="4"/>
      <c r="D7" s="4"/>
      <c r="E7" s="4"/>
      <c r="F7" s="4"/>
      <c r="G7" s="4"/>
      <c r="H7" s="8"/>
    </row>
    <row r="8" spans="1:13" ht="15">
      <c r="A8" s="3" t="s">
        <v>4</v>
      </c>
      <c r="B8" s="4"/>
      <c r="C8" s="4"/>
      <c r="D8" s="4"/>
      <c r="E8" s="4"/>
      <c r="F8" s="4"/>
      <c r="G8" s="4"/>
      <c r="H8" s="37">
        <f>(SUM(I8:M8)-MIN(I8:M8)-MAX(I8:M8))/3</f>
        <v>7.666666666666667</v>
      </c>
      <c r="I8" s="11">
        <v>7</v>
      </c>
      <c r="J8" s="11">
        <v>8</v>
      </c>
      <c r="K8" s="11">
        <v>8</v>
      </c>
      <c r="L8" s="11">
        <v>10</v>
      </c>
      <c r="M8" s="11">
        <v>7</v>
      </c>
    </row>
    <row r="9" spans="1:9" ht="15">
      <c r="A9" s="3"/>
      <c r="B9" s="4"/>
      <c r="C9" s="4"/>
      <c r="D9" s="4" t="s">
        <v>47</v>
      </c>
      <c r="E9" s="4"/>
      <c r="F9" s="4"/>
      <c r="G9" s="4"/>
      <c r="H9" s="8"/>
      <c r="I9" s="29" t="s">
        <v>48</v>
      </c>
    </row>
    <row r="10" spans="1:13" ht="15">
      <c r="A10" s="3" t="s">
        <v>5</v>
      </c>
      <c r="B10" s="4"/>
      <c r="C10" s="4"/>
      <c r="D10" s="4"/>
      <c r="E10" s="4"/>
      <c r="F10" s="4"/>
      <c r="G10" s="4"/>
      <c r="H10" s="37">
        <f>(SUM(I10:M10)-MIN(I10:M10)-MAX(I10:M10))/3</f>
        <v>6.333333333333333</v>
      </c>
      <c r="I10" s="11">
        <v>6</v>
      </c>
      <c r="J10" s="11">
        <v>8</v>
      </c>
      <c r="K10" s="11">
        <v>8</v>
      </c>
      <c r="L10" s="11">
        <v>5</v>
      </c>
      <c r="M10" s="11">
        <v>5</v>
      </c>
    </row>
    <row r="11" spans="1:8" ht="15">
      <c r="A11" s="3"/>
      <c r="B11" s="4"/>
      <c r="C11" s="4"/>
      <c r="D11" s="4"/>
      <c r="E11" s="4"/>
      <c r="F11" s="4"/>
      <c r="G11" s="4"/>
      <c r="H11" s="8"/>
    </row>
    <row r="12" spans="1:13" ht="15">
      <c r="A12" s="3" t="s">
        <v>6</v>
      </c>
      <c r="B12" s="4"/>
      <c r="C12" s="4"/>
      <c r="D12" s="4"/>
      <c r="E12" s="4"/>
      <c r="F12" s="4"/>
      <c r="G12" s="4"/>
      <c r="H12" s="37">
        <f>(SUM(I12:M12)-MIN(I12:M12)-MAX(I12:M12))/3</f>
        <v>7</v>
      </c>
      <c r="I12" s="11">
        <v>7</v>
      </c>
      <c r="J12" s="11">
        <v>7</v>
      </c>
      <c r="K12" s="11">
        <v>7</v>
      </c>
      <c r="L12" s="11">
        <v>10</v>
      </c>
      <c r="M12" s="11">
        <v>5</v>
      </c>
    </row>
    <row r="13" spans="1:8" ht="15">
      <c r="A13" s="3"/>
      <c r="B13" s="4"/>
      <c r="C13" s="4"/>
      <c r="D13" s="4"/>
      <c r="E13" s="4"/>
      <c r="F13" s="4"/>
      <c r="G13" s="4"/>
      <c r="H13" s="8"/>
    </row>
    <row r="14" spans="1:13" ht="15">
      <c r="A14" s="3" t="s">
        <v>7</v>
      </c>
      <c r="B14" s="4"/>
      <c r="C14" s="4"/>
      <c r="D14" s="4"/>
      <c r="E14" s="4"/>
      <c r="F14" s="4"/>
      <c r="G14" s="4"/>
      <c r="H14" s="37">
        <f>(SUM(I14:M14)-MIN(I14:M14)-MAX(I14:M14))/3</f>
        <v>7.333333333333333</v>
      </c>
      <c r="I14" s="11">
        <v>7</v>
      </c>
      <c r="J14" s="11">
        <v>8</v>
      </c>
      <c r="K14" s="11">
        <v>7</v>
      </c>
      <c r="L14" s="11">
        <v>10</v>
      </c>
      <c r="M14" s="11">
        <v>7</v>
      </c>
    </row>
    <row r="15" spans="1:8" ht="15">
      <c r="A15" s="3"/>
      <c r="B15" s="4"/>
      <c r="C15" s="4"/>
      <c r="D15" s="4"/>
      <c r="E15" s="4"/>
      <c r="F15" s="4"/>
      <c r="G15" s="4"/>
      <c r="H15" s="8"/>
    </row>
    <row r="16" spans="1:13" ht="15">
      <c r="A16" s="3" t="s">
        <v>8</v>
      </c>
      <c r="B16" s="4"/>
      <c r="C16" s="4"/>
      <c r="D16" s="4"/>
      <c r="E16" s="4"/>
      <c r="F16" s="4"/>
      <c r="G16" s="4"/>
      <c r="H16" s="37">
        <f>(SUM(I16:M16)-MIN(I16:M16)-MAX(I16:M16))/3</f>
        <v>8.166666666666666</v>
      </c>
      <c r="I16" s="11">
        <v>8</v>
      </c>
      <c r="J16" s="11">
        <v>8.5</v>
      </c>
      <c r="K16" s="11">
        <v>8</v>
      </c>
      <c r="L16" s="11">
        <v>5</v>
      </c>
      <c r="M16" s="11">
        <v>10</v>
      </c>
    </row>
    <row r="17" spans="1:8" ht="15">
      <c r="A17" s="3"/>
      <c r="B17" s="4"/>
      <c r="C17" s="4"/>
      <c r="D17" s="4"/>
      <c r="E17" s="4"/>
      <c r="F17" s="4"/>
      <c r="G17" s="4"/>
      <c r="H17" s="8"/>
    </row>
    <row r="18" spans="1:9" ht="15.75" thickBot="1">
      <c r="A18" s="5"/>
      <c r="B18" s="6"/>
      <c r="C18" s="6"/>
      <c r="D18" s="6"/>
      <c r="E18" s="6"/>
      <c r="F18" s="6"/>
      <c r="G18" s="7" t="s">
        <v>11</v>
      </c>
      <c r="H18" s="37">
        <f>SUM(H8,H10,H12,H14,H16)</f>
        <v>36.5</v>
      </c>
      <c r="I18" s="29" t="s">
        <v>46</v>
      </c>
    </row>
    <row r="19" ht="15.75" thickBot="1"/>
    <row r="20" spans="1:13" ht="15">
      <c r="A20" s="84" t="s">
        <v>12</v>
      </c>
      <c r="B20" s="85"/>
      <c r="C20" s="85"/>
      <c r="D20" s="85"/>
      <c r="E20" s="85"/>
      <c r="F20" s="85"/>
      <c r="G20" s="85"/>
      <c r="H20" s="65" t="s">
        <v>9</v>
      </c>
      <c r="I20" s="54" t="s">
        <v>26</v>
      </c>
      <c r="J20" s="11" t="s">
        <v>27</v>
      </c>
      <c r="K20" s="11" t="s">
        <v>28</v>
      </c>
      <c r="L20" s="11" t="s">
        <v>29</v>
      </c>
      <c r="M20" s="11" t="s">
        <v>44</v>
      </c>
    </row>
    <row r="21" spans="1:8" ht="15">
      <c r="A21" s="86" t="s">
        <v>2</v>
      </c>
      <c r="B21" s="87"/>
      <c r="C21" s="87"/>
      <c r="D21" s="87"/>
      <c r="E21" s="87"/>
      <c r="F21" s="87"/>
      <c r="G21" s="87"/>
      <c r="H21" s="66" t="s">
        <v>10</v>
      </c>
    </row>
    <row r="22" spans="1:13" ht="15">
      <c r="A22" s="3" t="s">
        <v>13</v>
      </c>
      <c r="B22" s="4"/>
      <c r="C22" s="4"/>
      <c r="D22" s="4"/>
      <c r="E22" s="4"/>
      <c r="F22" s="4"/>
      <c r="G22" s="4"/>
      <c r="H22" s="37">
        <f>(SUM(I22:M22)-MIN(I22:M22)-MAX(I22:M22))/3</f>
        <v>9.166666666666666</v>
      </c>
      <c r="I22" s="11">
        <v>8.5</v>
      </c>
      <c r="J22" s="11">
        <v>9</v>
      </c>
      <c r="K22" s="11">
        <v>7</v>
      </c>
      <c r="L22" s="11">
        <v>10</v>
      </c>
      <c r="M22" s="11">
        <v>10</v>
      </c>
    </row>
    <row r="23" spans="1:9" ht="15">
      <c r="A23" s="3"/>
      <c r="B23" s="4"/>
      <c r="C23" s="4"/>
      <c r="D23" s="4"/>
      <c r="E23" s="4"/>
      <c r="F23" s="4"/>
      <c r="G23" s="4"/>
      <c r="H23" s="8"/>
      <c r="I23" s="29" t="s">
        <v>49</v>
      </c>
    </row>
    <row r="24" spans="1:13" ht="15">
      <c r="A24" s="3" t="s">
        <v>14</v>
      </c>
      <c r="B24" s="4"/>
      <c r="C24" s="4"/>
      <c r="D24" s="4"/>
      <c r="E24" s="4"/>
      <c r="F24" s="4"/>
      <c r="G24" s="4"/>
      <c r="H24" s="37">
        <f>(SUM(I24:M24)-MIN(I24:M24)-MAX(I24:M24))/3</f>
        <v>9.333333333333334</v>
      </c>
      <c r="I24" s="11">
        <v>10</v>
      </c>
      <c r="J24" s="11">
        <v>9</v>
      </c>
      <c r="K24" s="11">
        <v>9</v>
      </c>
      <c r="L24" s="11">
        <v>10</v>
      </c>
      <c r="M24" s="11">
        <v>7</v>
      </c>
    </row>
    <row r="25" spans="1:8" ht="15">
      <c r="A25" s="3"/>
      <c r="B25" s="4"/>
      <c r="C25" s="4"/>
      <c r="D25" s="4"/>
      <c r="E25" s="4"/>
      <c r="F25" s="4"/>
      <c r="G25" s="4"/>
      <c r="H25" s="8"/>
    </row>
    <row r="26" spans="1:13" ht="15">
      <c r="A26" s="3" t="s">
        <v>15</v>
      </c>
      <c r="B26" s="4"/>
      <c r="C26" s="4"/>
      <c r="D26" s="4"/>
      <c r="E26" s="4"/>
      <c r="F26" s="4"/>
      <c r="G26" s="4"/>
      <c r="H26" s="37">
        <f>(SUM(I26:M26)-MIN(I26:M26)-MAX(I26:M26))/3</f>
        <v>10</v>
      </c>
      <c r="I26" s="11">
        <v>10</v>
      </c>
      <c r="J26" s="11">
        <v>10</v>
      </c>
      <c r="K26" s="11">
        <v>10</v>
      </c>
      <c r="L26" s="11">
        <v>10</v>
      </c>
      <c r="M26" s="11">
        <v>10</v>
      </c>
    </row>
    <row r="27" spans="1:8" ht="15">
      <c r="A27" s="3"/>
      <c r="B27" s="4"/>
      <c r="C27" s="4"/>
      <c r="D27" s="4"/>
      <c r="E27" s="4"/>
      <c r="F27" s="4"/>
      <c r="G27" s="4"/>
      <c r="H27" s="8"/>
    </row>
    <row r="28" spans="1:13" ht="15">
      <c r="A28" s="3" t="s">
        <v>33</v>
      </c>
      <c r="B28" s="4"/>
      <c r="C28" s="4"/>
      <c r="D28" s="4"/>
      <c r="E28" s="4"/>
      <c r="F28" s="4"/>
      <c r="G28" s="4"/>
      <c r="H28" s="37">
        <f>(SUM(I28:M28)-MIN(I28:M28)-MAX(I28:M28))/3</f>
        <v>8.333333333333334</v>
      </c>
      <c r="I28" s="11">
        <v>8</v>
      </c>
      <c r="J28" s="11">
        <v>9</v>
      </c>
      <c r="K28" s="11">
        <v>8</v>
      </c>
      <c r="L28" s="11">
        <v>10</v>
      </c>
      <c r="M28" s="11">
        <v>5</v>
      </c>
    </row>
    <row r="29" spans="1:8" ht="15">
      <c r="A29" s="3"/>
      <c r="B29" s="4"/>
      <c r="C29" s="4"/>
      <c r="D29" s="4"/>
      <c r="E29" s="4"/>
      <c r="F29" s="4"/>
      <c r="G29" s="4"/>
      <c r="H29" s="55"/>
    </row>
    <row r="30" spans="1:9" ht="15.75" thickBot="1">
      <c r="A30" s="5"/>
      <c r="B30" s="6"/>
      <c r="C30" s="6"/>
      <c r="D30" s="6"/>
      <c r="E30" s="6"/>
      <c r="F30" s="6"/>
      <c r="G30" s="60" t="s">
        <v>16</v>
      </c>
      <c r="H30" s="53">
        <f>SUM(H22,H24,H26,H28)</f>
        <v>36.833333333333336</v>
      </c>
      <c r="I30" s="29" t="s">
        <v>50</v>
      </c>
    </row>
    <row r="31" spans="1:8" ht="15.75" thickBot="1">
      <c r="A31" s="4"/>
      <c r="B31" s="4"/>
      <c r="C31" s="4"/>
      <c r="D31" s="4"/>
      <c r="E31" s="4"/>
      <c r="F31" s="4"/>
      <c r="G31" s="4"/>
      <c r="H31" s="9"/>
    </row>
    <row r="32" spans="1:13" ht="15">
      <c r="A32" s="12"/>
      <c r="B32" s="13" t="s">
        <v>17</v>
      </c>
      <c r="C32" s="50" t="s">
        <v>56</v>
      </c>
      <c r="D32" s="51" t="s">
        <v>51</v>
      </c>
      <c r="E32" s="51" t="s">
        <v>53</v>
      </c>
      <c r="F32" s="50" t="s">
        <v>34</v>
      </c>
      <c r="G32" s="51" t="s">
        <v>55</v>
      </c>
      <c r="H32" s="50" t="s">
        <v>55</v>
      </c>
      <c r="I32" s="13"/>
      <c r="J32" s="50" t="s">
        <v>64</v>
      </c>
      <c r="K32" s="28"/>
      <c r="L32" s="28"/>
      <c r="M32" s="10"/>
    </row>
    <row r="33" spans="1:13" ht="15">
      <c r="A33" s="3"/>
      <c r="B33" s="4"/>
      <c r="C33" s="33" t="s">
        <v>57</v>
      </c>
      <c r="D33" s="47" t="s">
        <v>52</v>
      </c>
      <c r="E33" s="47" t="s">
        <v>54</v>
      </c>
      <c r="F33" s="33" t="s">
        <v>19</v>
      </c>
      <c r="G33" s="47" t="s">
        <v>18</v>
      </c>
      <c r="H33" s="33" t="s">
        <v>19</v>
      </c>
      <c r="I33" s="4"/>
      <c r="J33" s="33" t="s">
        <v>19</v>
      </c>
      <c r="K33" s="9"/>
      <c r="L33" s="9"/>
      <c r="M33" s="8"/>
    </row>
    <row r="34" spans="1:13" ht="15">
      <c r="A34" s="3"/>
      <c r="B34" s="4"/>
      <c r="C34" s="4"/>
      <c r="D34" s="4"/>
      <c r="E34" s="4"/>
      <c r="F34" s="4"/>
      <c r="G34" s="4"/>
      <c r="H34" s="4"/>
      <c r="I34" s="9"/>
      <c r="J34" s="9"/>
      <c r="K34" s="9"/>
      <c r="L34" s="9"/>
      <c r="M34" s="8"/>
    </row>
    <row r="35" spans="1:13" ht="15">
      <c r="A35" s="26" t="s">
        <v>35</v>
      </c>
      <c r="B35" s="4"/>
      <c r="C35" s="34">
        <v>1</v>
      </c>
      <c r="D35" s="11">
        <v>3</v>
      </c>
      <c r="E35" s="11">
        <v>0</v>
      </c>
      <c r="F35" s="34">
        <f>15*D35+5*E35</f>
        <v>45</v>
      </c>
      <c r="G35" s="53">
        <v>5.18</v>
      </c>
      <c r="H35" s="37">
        <f>(60-G35)</f>
        <v>54.82</v>
      </c>
      <c r="I35" s="4"/>
      <c r="J35" s="37">
        <f>F35+(60-G35)</f>
        <v>99.82</v>
      </c>
      <c r="K35" s="41" t="s">
        <v>62</v>
      </c>
      <c r="L35" s="9"/>
      <c r="M35" s="8"/>
    </row>
    <row r="36" spans="1:13" ht="15">
      <c r="A36" s="3" t="s">
        <v>38</v>
      </c>
      <c r="B36" s="4"/>
      <c r="C36" s="35"/>
      <c r="D36" s="9"/>
      <c r="E36" s="9"/>
      <c r="F36" s="35"/>
      <c r="G36" s="9"/>
      <c r="H36" s="39"/>
      <c r="I36" s="4"/>
      <c r="J36" s="35"/>
      <c r="K36" s="9"/>
      <c r="L36" s="9"/>
      <c r="M36" s="8"/>
    </row>
    <row r="37" spans="1:13" ht="15">
      <c r="A37" s="3" t="s">
        <v>39</v>
      </c>
      <c r="B37" s="4"/>
      <c r="C37" s="34">
        <v>2</v>
      </c>
      <c r="D37" s="11">
        <v>1</v>
      </c>
      <c r="E37" s="11">
        <v>2</v>
      </c>
      <c r="F37" s="34">
        <f>15*D37+5*E37</f>
        <v>25</v>
      </c>
      <c r="G37" s="53">
        <v>5.13</v>
      </c>
      <c r="H37" s="37">
        <f>(60-G37)</f>
        <v>54.87</v>
      </c>
      <c r="I37" s="4"/>
      <c r="J37" s="37">
        <f>F37+(60-G37)</f>
        <v>79.87</v>
      </c>
      <c r="K37" s="9"/>
      <c r="L37" s="9"/>
      <c r="M37" s="8"/>
    </row>
    <row r="38" spans="1:13" ht="15">
      <c r="A38" s="42" t="s">
        <v>60</v>
      </c>
      <c r="B38" s="4"/>
      <c r="C38" s="35"/>
      <c r="D38" s="9"/>
      <c r="E38" s="9"/>
      <c r="F38" s="35"/>
      <c r="G38" s="9"/>
      <c r="H38" s="39"/>
      <c r="I38" s="4"/>
      <c r="J38" s="35"/>
      <c r="K38" s="9"/>
      <c r="L38" s="9"/>
      <c r="M38" s="8"/>
    </row>
    <row r="39" spans="1:13" ht="15">
      <c r="A39" s="3"/>
      <c r="B39" s="4"/>
      <c r="C39" s="34">
        <v>3</v>
      </c>
      <c r="D39" s="11">
        <v>3</v>
      </c>
      <c r="E39" s="11">
        <v>0</v>
      </c>
      <c r="F39" s="34">
        <f>15*D39+5*E39</f>
        <v>45</v>
      </c>
      <c r="G39" s="53">
        <v>5.36</v>
      </c>
      <c r="H39" s="37">
        <f>(60-G39)</f>
        <v>54.64</v>
      </c>
      <c r="I39" s="4"/>
      <c r="J39" s="37">
        <f>F39+(60-G39)</f>
        <v>99.64</v>
      </c>
      <c r="K39" s="9"/>
      <c r="L39" s="9"/>
      <c r="M39" s="8"/>
    </row>
    <row r="40" spans="1:13" ht="15">
      <c r="A40" s="26" t="s">
        <v>36</v>
      </c>
      <c r="B40" s="4"/>
      <c r="C40" s="35"/>
      <c r="D40" s="9"/>
      <c r="E40" s="9"/>
      <c r="F40" s="35"/>
      <c r="G40" s="9"/>
      <c r="H40" s="39"/>
      <c r="I40" s="4"/>
      <c r="J40" s="35"/>
      <c r="K40" s="9"/>
      <c r="L40" s="9"/>
      <c r="M40" s="8"/>
    </row>
    <row r="41" spans="1:13" ht="15">
      <c r="A41" s="3" t="s">
        <v>37</v>
      </c>
      <c r="B41" s="4"/>
      <c r="C41" s="34">
        <v>4</v>
      </c>
      <c r="D41" s="11">
        <v>3</v>
      </c>
      <c r="E41" s="11">
        <v>0</v>
      </c>
      <c r="F41" s="34">
        <f>15*D41+5*E41</f>
        <v>45</v>
      </c>
      <c r="G41" s="53">
        <v>5.43</v>
      </c>
      <c r="H41" s="37">
        <f>(60-G41)</f>
        <v>54.57</v>
      </c>
      <c r="I41" s="4"/>
      <c r="J41" s="37">
        <f>F41+(60-G41)</f>
        <v>99.57</v>
      </c>
      <c r="K41" s="9"/>
      <c r="L41" s="9"/>
      <c r="M41" s="8"/>
    </row>
    <row r="42" spans="1:13" ht="15">
      <c r="A42" s="3" t="s">
        <v>58</v>
      </c>
      <c r="B42" s="4"/>
      <c r="C42" s="4"/>
      <c r="D42" s="4"/>
      <c r="E42" s="4"/>
      <c r="F42" s="4"/>
      <c r="G42" s="4"/>
      <c r="H42" s="4"/>
      <c r="I42" s="4"/>
      <c r="J42" s="9"/>
      <c r="K42" s="9"/>
      <c r="L42" s="9"/>
      <c r="M42" s="8"/>
    </row>
    <row r="43" spans="1:13" ht="15">
      <c r="A43" s="3" t="s">
        <v>59</v>
      </c>
      <c r="B43" s="4"/>
      <c r="C43" s="4"/>
      <c r="D43" s="4"/>
      <c r="E43" s="4"/>
      <c r="F43" s="4"/>
      <c r="G43" s="4"/>
      <c r="H43" s="4"/>
      <c r="I43" s="62" t="s">
        <v>21</v>
      </c>
      <c r="J43" s="37">
        <f>SUM(J35,J37,J39,J41)</f>
        <v>378.9</v>
      </c>
      <c r="K43" s="41" t="s">
        <v>63</v>
      </c>
      <c r="L43" s="9"/>
      <c r="M43" s="8"/>
    </row>
    <row r="44" spans="1:13" ht="15.75" thickBot="1">
      <c r="A44" s="43" t="s">
        <v>61</v>
      </c>
      <c r="B44" s="6"/>
      <c r="C44" s="6"/>
      <c r="D44" s="6"/>
      <c r="E44" s="6"/>
      <c r="F44" s="6"/>
      <c r="G44" s="6"/>
      <c r="H44" s="6"/>
      <c r="I44" s="44"/>
      <c r="J44" s="44"/>
      <c r="K44" s="44"/>
      <c r="L44" s="44"/>
      <c r="M44" s="45"/>
    </row>
  </sheetData>
  <sheetProtection/>
  <mergeCells count="4">
    <mergeCell ref="A4:G4"/>
    <mergeCell ref="A5:G5"/>
    <mergeCell ref="A20:G20"/>
    <mergeCell ref="A21:G2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B19">
      <selection activeCell="E41" sqref="E41"/>
    </sheetView>
  </sheetViews>
  <sheetFormatPr defaultColWidth="9.140625" defaultRowHeight="15"/>
  <cols>
    <col min="1" max="1" width="11.421875" style="0" customWidth="1"/>
    <col min="2" max="2" width="28.8515625" style="0" customWidth="1"/>
    <col min="4" max="4" width="10.421875" style="0" customWidth="1"/>
    <col min="5" max="5" width="10.00390625" style="0" customWidth="1"/>
    <col min="6" max="6" width="8.140625" style="0" customWidth="1"/>
    <col min="7" max="7" width="10.140625" style="0" customWidth="1"/>
    <col min="9" max="13" width="9.140625" style="1" customWidth="1"/>
  </cols>
  <sheetData>
    <row r="1" spans="1:2" ht="15.75" thickBot="1">
      <c r="A1" s="1" t="s">
        <v>22</v>
      </c>
      <c r="B1" s="14">
        <v>5</v>
      </c>
    </row>
    <row r="2" spans="1:10" ht="15.75" thickBot="1">
      <c r="A2" s="1" t="s">
        <v>0</v>
      </c>
      <c r="B2" s="2" t="s">
        <v>77</v>
      </c>
      <c r="D2" s="58" t="s">
        <v>20</v>
      </c>
      <c r="E2" s="56">
        <f>SUM(H18,H30,J43)</f>
        <v>199.5</v>
      </c>
      <c r="F2" s="40" t="s">
        <v>65</v>
      </c>
      <c r="I2" s="68" t="s">
        <v>66</v>
      </c>
      <c r="J2" s="9"/>
    </row>
    <row r="3" spans="1:2" ht="15.75" thickBot="1">
      <c r="A3" s="1" t="s">
        <v>24</v>
      </c>
      <c r="B3" s="2" t="s">
        <v>78</v>
      </c>
    </row>
    <row r="4" spans="1:13" ht="15">
      <c r="A4" s="84" t="s">
        <v>1</v>
      </c>
      <c r="B4" s="85"/>
      <c r="C4" s="85"/>
      <c r="D4" s="85"/>
      <c r="E4" s="85"/>
      <c r="F4" s="85"/>
      <c r="G4" s="85"/>
      <c r="H4" s="65" t="s">
        <v>9</v>
      </c>
      <c r="I4" s="11" t="s">
        <v>26</v>
      </c>
      <c r="J4" s="11" t="s">
        <v>27</v>
      </c>
      <c r="K4" s="11" t="s">
        <v>28</v>
      </c>
      <c r="L4" s="11" t="s">
        <v>29</v>
      </c>
      <c r="M4" s="11" t="s">
        <v>44</v>
      </c>
    </row>
    <row r="5" spans="1:8" ht="15">
      <c r="A5" s="86" t="s">
        <v>2</v>
      </c>
      <c r="B5" s="87"/>
      <c r="C5" s="87"/>
      <c r="D5" s="87"/>
      <c r="E5" s="87"/>
      <c r="F5" s="87"/>
      <c r="G5" s="87"/>
      <c r="H5" s="66" t="s">
        <v>10</v>
      </c>
    </row>
    <row r="6" spans="1:13" ht="15">
      <c r="A6" s="3" t="s">
        <v>3</v>
      </c>
      <c r="B6" s="4"/>
      <c r="C6" s="4"/>
      <c r="D6" s="4"/>
      <c r="E6" s="4"/>
      <c r="F6" s="4"/>
      <c r="G6" s="4"/>
      <c r="H6" s="25" t="s">
        <v>45</v>
      </c>
      <c r="I6" s="11" t="s">
        <v>45</v>
      </c>
      <c r="J6" s="11" t="s">
        <v>45</v>
      </c>
      <c r="K6" s="11" t="s">
        <v>45</v>
      </c>
      <c r="L6" s="11" t="s">
        <v>45</v>
      </c>
      <c r="M6" s="11" t="s">
        <v>45</v>
      </c>
    </row>
    <row r="7" spans="1:8" ht="15">
      <c r="A7" s="3"/>
      <c r="B7" s="4"/>
      <c r="C7" s="4"/>
      <c r="D7" s="4"/>
      <c r="E7" s="4"/>
      <c r="F7" s="4"/>
      <c r="G7" s="4"/>
      <c r="H7" s="8"/>
    </row>
    <row r="8" spans="1:13" ht="15">
      <c r="A8" s="3" t="s">
        <v>4</v>
      </c>
      <c r="B8" s="4"/>
      <c r="C8" s="4"/>
      <c r="D8" s="4"/>
      <c r="E8" s="4"/>
      <c r="F8" s="4"/>
      <c r="G8" s="4"/>
      <c r="H8" s="37">
        <f>(SUM(I8:M8)-MIN(I8:M8)-MAX(I8:M8))/3</f>
        <v>6.333333333333333</v>
      </c>
      <c r="I8" s="11">
        <v>7</v>
      </c>
      <c r="J8" s="11">
        <v>7</v>
      </c>
      <c r="K8" s="11">
        <v>7</v>
      </c>
      <c r="L8" s="11">
        <v>5</v>
      </c>
      <c r="M8" s="11">
        <v>3</v>
      </c>
    </row>
    <row r="9" spans="1:9" ht="15">
      <c r="A9" s="3"/>
      <c r="B9" s="4"/>
      <c r="C9" s="4"/>
      <c r="D9" s="4" t="s">
        <v>47</v>
      </c>
      <c r="E9" s="4"/>
      <c r="F9" s="4"/>
      <c r="G9" s="4"/>
      <c r="H9" s="8"/>
      <c r="I9" s="29" t="s">
        <v>48</v>
      </c>
    </row>
    <row r="10" spans="1:13" ht="15">
      <c r="A10" s="3" t="s">
        <v>5</v>
      </c>
      <c r="B10" s="4"/>
      <c r="C10" s="4"/>
      <c r="D10" s="4"/>
      <c r="E10" s="4"/>
      <c r="F10" s="4"/>
      <c r="G10" s="4"/>
      <c r="H10" s="37">
        <f>(SUM(I10:M10)-MIN(I10:M10)-MAX(I10:M10))/3</f>
        <v>6.333333333333333</v>
      </c>
      <c r="I10" s="11">
        <v>7</v>
      </c>
      <c r="J10" s="11">
        <v>8</v>
      </c>
      <c r="K10" s="11">
        <v>7</v>
      </c>
      <c r="L10" s="11">
        <v>5</v>
      </c>
      <c r="M10" s="11">
        <v>1</v>
      </c>
    </row>
    <row r="11" spans="1:8" ht="15">
      <c r="A11" s="3"/>
      <c r="B11" s="4"/>
      <c r="C11" s="4"/>
      <c r="D11" s="4"/>
      <c r="E11" s="4"/>
      <c r="F11" s="4"/>
      <c r="G11" s="4"/>
      <c r="H11" s="8"/>
    </row>
    <row r="12" spans="1:13" ht="15">
      <c r="A12" s="3" t="s">
        <v>6</v>
      </c>
      <c r="B12" s="4"/>
      <c r="C12" s="4"/>
      <c r="D12" s="4"/>
      <c r="E12" s="4"/>
      <c r="F12" s="4"/>
      <c r="G12" s="4"/>
      <c r="H12" s="37">
        <f>(SUM(I12:M12)-MIN(I12:M12)-MAX(I12:M12))/3</f>
        <v>7.5</v>
      </c>
      <c r="I12" s="11">
        <v>7</v>
      </c>
      <c r="J12" s="11">
        <v>8.5</v>
      </c>
      <c r="K12" s="11">
        <v>7</v>
      </c>
      <c r="L12" s="11">
        <v>10</v>
      </c>
      <c r="M12" s="11">
        <v>1</v>
      </c>
    </row>
    <row r="13" spans="1:8" ht="15">
      <c r="A13" s="3"/>
      <c r="B13" s="4"/>
      <c r="C13" s="4"/>
      <c r="D13" s="4"/>
      <c r="E13" s="4"/>
      <c r="F13" s="4"/>
      <c r="G13" s="4"/>
      <c r="H13" s="8"/>
    </row>
    <row r="14" spans="1:13" ht="15">
      <c r="A14" s="3" t="s">
        <v>7</v>
      </c>
      <c r="B14" s="4"/>
      <c r="C14" s="4"/>
      <c r="D14" s="4"/>
      <c r="E14" s="4"/>
      <c r="F14" s="4"/>
      <c r="G14" s="4"/>
      <c r="H14" s="37">
        <f>(SUM(I14:M14)-MIN(I14:M14)-MAX(I14:M14))/3</f>
        <v>8</v>
      </c>
      <c r="I14" s="11">
        <v>8</v>
      </c>
      <c r="J14" s="11">
        <v>9</v>
      </c>
      <c r="K14" s="11">
        <v>7</v>
      </c>
      <c r="L14" s="11">
        <v>10</v>
      </c>
      <c r="M14" s="11">
        <v>5</v>
      </c>
    </row>
    <row r="15" spans="1:8" ht="15">
      <c r="A15" s="3"/>
      <c r="B15" s="4"/>
      <c r="C15" s="4"/>
      <c r="D15" s="4"/>
      <c r="E15" s="4"/>
      <c r="F15" s="4"/>
      <c r="G15" s="4"/>
      <c r="H15" s="8"/>
    </row>
    <row r="16" spans="1:13" ht="15">
      <c r="A16" s="3" t="s">
        <v>8</v>
      </c>
      <c r="B16" s="4"/>
      <c r="C16" s="4"/>
      <c r="D16" s="4"/>
      <c r="E16" s="4"/>
      <c r="F16" s="4"/>
      <c r="G16" s="4"/>
      <c r="H16" s="37">
        <f>(SUM(I16:M16)-MIN(I16:M16)-MAX(I16:M16))/3</f>
        <v>7.333333333333333</v>
      </c>
      <c r="I16" s="11">
        <v>8</v>
      </c>
      <c r="J16" s="11">
        <v>9</v>
      </c>
      <c r="K16" s="11">
        <v>7</v>
      </c>
      <c r="L16" s="11">
        <v>5</v>
      </c>
      <c r="M16" s="11">
        <v>7</v>
      </c>
    </row>
    <row r="17" spans="1:8" ht="15">
      <c r="A17" s="3"/>
      <c r="B17" s="4"/>
      <c r="C17" s="4"/>
      <c r="D17" s="4"/>
      <c r="E17" s="4"/>
      <c r="F17" s="4"/>
      <c r="G17" s="4"/>
      <c r="H17" s="8"/>
    </row>
    <row r="18" spans="1:9" ht="15.75" thickBot="1">
      <c r="A18" s="5"/>
      <c r="B18" s="6"/>
      <c r="C18" s="6"/>
      <c r="D18" s="6"/>
      <c r="E18" s="6"/>
      <c r="F18" s="6"/>
      <c r="G18" s="7" t="s">
        <v>11</v>
      </c>
      <c r="H18" s="37">
        <f>SUM(H8,H10,H12,H14,H16)</f>
        <v>35.5</v>
      </c>
      <c r="I18" s="29" t="s">
        <v>46</v>
      </c>
    </row>
    <row r="19" ht="15.75" thickBot="1"/>
    <row r="20" spans="1:13" ht="15">
      <c r="A20" s="84" t="s">
        <v>12</v>
      </c>
      <c r="B20" s="85"/>
      <c r="C20" s="85"/>
      <c r="D20" s="85"/>
      <c r="E20" s="85"/>
      <c r="F20" s="85"/>
      <c r="G20" s="85"/>
      <c r="H20" s="65" t="s">
        <v>9</v>
      </c>
      <c r="I20" s="54" t="s">
        <v>26</v>
      </c>
      <c r="J20" s="11" t="s">
        <v>27</v>
      </c>
      <c r="K20" s="11" t="s">
        <v>28</v>
      </c>
      <c r="L20" s="11" t="s">
        <v>29</v>
      </c>
      <c r="M20" s="11" t="s">
        <v>44</v>
      </c>
    </row>
    <row r="21" spans="1:8" ht="15">
      <c r="A21" s="86" t="s">
        <v>2</v>
      </c>
      <c r="B21" s="87"/>
      <c r="C21" s="87"/>
      <c r="D21" s="87"/>
      <c r="E21" s="87"/>
      <c r="F21" s="87"/>
      <c r="G21" s="87"/>
      <c r="H21" s="66" t="s">
        <v>10</v>
      </c>
    </row>
    <row r="22" spans="1:13" ht="15">
      <c r="A22" s="3" t="s">
        <v>13</v>
      </c>
      <c r="B22" s="4"/>
      <c r="C22" s="4"/>
      <c r="D22" s="4"/>
      <c r="E22" s="4"/>
      <c r="F22" s="4"/>
      <c r="G22" s="4"/>
      <c r="H22" s="37">
        <f>(SUM(I22:M22)-MIN(I22:M22)-MAX(I22:M22))/3</f>
        <v>8.666666666666666</v>
      </c>
      <c r="I22" s="11">
        <v>9</v>
      </c>
      <c r="J22" s="11">
        <v>9.5</v>
      </c>
      <c r="K22" s="11">
        <v>9</v>
      </c>
      <c r="L22" s="11">
        <v>8</v>
      </c>
      <c r="M22" s="11">
        <v>8</v>
      </c>
    </row>
    <row r="23" spans="1:9" ht="15">
      <c r="A23" s="3"/>
      <c r="B23" s="4"/>
      <c r="C23" s="4"/>
      <c r="D23" s="4"/>
      <c r="E23" s="4"/>
      <c r="F23" s="4"/>
      <c r="G23" s="4"/>
      <c r="H23" s="8"/>
      <c r="I23" s="29" t="s">
        <v>49</v>
      </c>
    </row>
    <row r="24" spans="1:13" ht="15">
      <c r="A24" s="3" t="s">
        <v>14</v>
      </c>
      <c r="B24" s="4"/>
      <c r="C24" s="4"/>
      <c r="D24" s="4"/>
      <c r="E24" s="4"/>
      <c r="F24" s="4"/>
      <c r="G24" s="4"/>
      <c r="H24" s="37">
        <f>(SUM(I24:M24)-MIN(I24:M24)-MAX(I24:M24))/3</f>
        <v>8</v>
      </c>
      <c r="I24" s="11">
        <v>10</v>
      </c>
      <c r="J24" s="11">
        <v>9</v>
      </c>
      <c r="K24" s="11">
        <v>7</v>
      </c>
      <c r="L24" s="11">
        <v>8</v>
      </c>
      <c r="M24" s="11">
        <v>7</v>
      </c>
    </row>
    <row r="25" spans="1:8" ht="15">
      <c r="A25" s="3"/>
      <c r="B25" s="4"/>
      <c r="C25" s="4"/>
      <c r="D25" s="4"/>
      <c r="E25" s="4"/>
      <c r="F25" s="4"/>
      <c r="G25" s="4"/>
      <c r="H25" s="8"/>
    </row>
    <row r="26" spans="1:13" ht="15">
      <c r="A26" s="3" t="s">
        <v>15</v>
      </c>
      <c r="B26" s="4"/>
      <c r="C26" s="4"/>
      <c r="D26" s="4"/>
      <c r="E26" s="4"/>
      <c r="F26" s="4"/>
      <c r="G26" s="4"/>
      <c r="H26" s="37">
        <f>(SUM(I26:M26)-MIN(I26:M26)-MAX(I26:M26))/3</f>
        <v>9.333333333333334</v>
      </c>
      <c r="I26" s="11">
        <v>10</v>
      </c>
      <c r="J26" s="11">
        <v>10</v>
      </c>
      <c r="K26" s="11">
        <v>8</v>
      </c>
      <c r="L26" s="11">
        <v>8</v>
      </c>
      <c r="M26" s="11">
        <v>10</v>
      </c>
    </row>
    <row r="27" spans="1:8" ht="15">
      <c r="A27" s="3"/>
      <c r="B27" s="4"/>
      <c r="C27" s="4"/>
      <c r="D27" s="4"/>
      <c r="E27" s="4"/>
      <c r="F27" s="4"/>
      <c r="G27" s="4"/>
      <c r="H27" s="8"/>
    </row>
    <row r="28" spans="1:13" ht="15">
      <c r="A28" s="3" t="s">
        <v>33</v>
      </c>
      <c r="B28" s="4"/>
      <c r="C28" s="4"/>
      <c r="D28" s="4"/>
      <c r="E28" s="4"/>
      <c r="F28" s="4"/>
      <c r="G28" s="4"/>
      <c r="H28" s="37">
        <f>(SUM(I28:M28)-MIN(I28:M28)-MAX(I28:M28))/3</f>
        <v>8</v>
      </c>
      <c r="I28" s="11">
        <v>9</v>
      </c>
      <c r="J28" s="11">
        <v>9</v>
      </c>
      <c r="K28" s="11">
        <v>7</v>
      </c>
      <c r="L28" s="11">
        <v>8</v>
      </c>
      <c r="M28" s="11">
        <v>5</v>
      </c>
    </row>
    <row r="29" spans="1:8" ht="15">
      <c r="A29" s="3"/>
      <c r="B29" s="4"/>
      <c r="C29" s="4"/>
      <c r="D29" s="4"/>
      <c r="E29" s="4"/>
      <c r="F29" s="4"/>
      <c r="G29" s="4"/>
      <c r="H29" s="55"/>
    </row>
    <row r="30" spans="1:9" ht="15.75" thickBot="1">
      <c r="A30" s="5"/>
      <c r="B30" s="6"/>
      <c r="C30" s="6"/>
      <c r="D30" s="6"/>
      <c r="E30" s="6"/>
      <c r="F30" s="6"/>
      <c r="G30" s="60" t="s">
        <v>16</v>
      </c>
      <c r="H30" s="53">
        <f>SUM(H22,H24,H26,H28)</f>
        <v>34</v>
      </c>
      <c r="I30" s="29" t="s">
        <v>50</v>
      </c>
    </row>
    <row r="31" spans="1:8" ht="15.75" thickBot="1">
      <c r="A31" s="4"/>
      <c r="B31" s="4"/>
      <c r="C31" s="4"/>
      <c r="D31" s="4"/>
      <c r="E31" s="4"/>
      <c r="F31" s="4"/>
      <c r="G31" s="4"/>
      <c r="H31" s="9"/>
    </row>
    <row r="32" spans="1:13" ht="15">
      <c r="A32" s="12"/>
      <c r="B32" s="13" t="s">
        <v>17</v>
      </c>
      <c r="C32" s="50" t="s">
        <v>56</v>
      </c>
      <c r="D32" s="51" t="s">
        <v>51</v>
      </c>
      <c r="E32" s="51" t="s">
        <v>53</v>
      </c>
      <c r="F32" s="50" t="s">
        <v>34</v>
      </c>
      <c r="G32" s="51" t="s">
        <v>55</v>
      </c>
      <c r="H32" s="50" t="s">
        <v>55</v>
      </c>
      <c r="I32" s="13"/>
      <c r="J32" s="50" t="s">
        <v>64</v>
      </c>
      <c r="K32" s="28"/>
      <c r="L32" s="28"/>
      <c r="M32" s="10"/>
    </row>
    <row r="33" spans="1:13" ht="15">
      <c r="A33" s="3"/>
      <c r="B33" s="4"/>
      <c r="C33" s="33" t="s">
        <v>57</v>
      </c>
      <c r="D33" s="47" t="s">
        <v>52</v>
      </c>
      <c r="E33" s="47" t="s">
        <v>54</v>
      </c>
      <c r="F33" s="33" t="s">
        <v>19</v>
      </c>
      <c r="G33" s="47" t="s">
        <v>18</v>
      </c>
      <c r="H33" s="33" t="s">
        <v>19</v>
      </c>
      <c r="I33" s="4"/>
      <c r="J33" s="33" t="s">
        <v>19</v>
      </c>
      <c r="K33" s="9"/>
      <c r="L33" s="9"/>
      <c r="M33" s="8"/>
    </row>
    <row r="34" spans="1:13" ht="15">
      <c r="A34" s="3"/>
      <c r="B34" s="4"/>
      <c r="C34" s="4"/>
      <c r="D34" s="4"/>
      <c r="E34" s="4"/>
      <c r="F34" s="4"/>
      <c r="G34" s="4"/>
      <c r="H34" s="4"/>
      <c r="I34" s="9"/>
      <c r="J34" s="9"/>
      <c r="K34" s="9"/>
      <c r="L34" s="9"/>
      <c r="M34" s="8"/>
    </row>
    <row r="35" spans="1:13" ht="15">
      <c r="A35" s="26" t="s">
        <v>35</v>
      </c>
      <c r="B35" s="4"/>
      <c r="C35" s="34">
        <v>1</v>
      </c>
      <c r="D35" s="11">
        <v>1</v>
      </c>
      <c r="E35" s="11">
        <v>1</v>
      </c>
      <c r="F35" s="34">
        <f>15*D35+5*E35</f>
        <v>20</v>
      </c>
      <c r="G35" s="53">
        <v>60</v>
      </c>
      <c r="H35" s="37">
        <f>(60-G35)</f>
        <v>0</v>
      </c>
      <c r="I35" s="4"/>
      <c r="J35" s="37">
        <f>F35+(60-G35)</f>
        <v>20</v>
      </c>
      <c r="K35" s="41" t="s">
        <v>62</v>
      </c>
      <c r="L35" s="9"/>
      <c r="M35" s="8"/>
    </row>
    <row r="36" spans="1:13" ht="15">
      <c r="A36" s="3" t="s">
        <v>38</v>
      </c>
      <c r="B36" s="4"/>
      <c r="C36" s="35"/>
      <c r="D36" s="9"/>
      <c r="E36" s="9"/>
      <c r="F36" s="35"/>
      <c r="G36" s="9"/>
      <c r="H36" s="39"/>
      <c r="I36" s="4"/>
      <c r="J36" s="35"/>
      <c r="K36" s="9"/>
      <c r="L36" s="9"/>
      <c r="M36" s="8"/>
    </row>
    <row r="37" spans="1:13" ht="15">
      <c r="A37" s="3" t="s">
        <v>39</v>
      </c>
      <c r="B37" s="4"/>
      <c r="C37" s="34">
        <v>2</v>
      </c>
      <c r="D37" s="11">
        <v>3</v>
      </c>
      <c r="E37" s="11">
        <v>0</v>
      </c>
      <c r="F37" s="34">
        <f>15*D37+5*E37</f>
        <v>45</v>
      </c>
      <c r="G37" s="53">
        <v>60</v>
      </c>
      <c r="H37" s="37">
        <f>(60-G37)</f>
        <v>0</v>
      </c>
      <c r="I37" s="4"/>
      <c r="J37" s="37">
        <f>F37+(60-G37)</f>
        <v>45</v>
      </c>
      <c r="K37" s="9"/>
      <c r="L37" s="9"/>
      <c r="M37" s="8"/>
    </row>
    <row r="38" spans="1:13" ht="15">
      <c r="A38" s="42" t="s">
        <v>60</v>
      </c>
      <c r="B38" s="4"/>
      <c r="C38" s="35"/>
      <c r="D38" s="9"/>
      <c r="E38" s="9"/>
      <c r="F38" s="35"/>
      <c r="G38" s="9"/>
      <c r="H38" s="39"/>
      <c r="I38" s="4"/>
      <c r="J38" s="35"/>
      <c r="K38" s="9"/>
      <c r="L38" s="9"/>
      <c r="M38" s="8"/>
    </row>
    <row r="39" spans="1:13" ht="15">
      <c r="A39" s="3"/>
      <c r="B39" s="4"/>
      <c r="C39" s="34">
        <v>3</v>
      </c>
      <c r="D39" s="11">
        <v>2</v>
      </c>
      <c r="E39" s="11">
        <v>0</v>
      </c>
      <c r="F39" s="34">
        <f>15*D39+5*E39</f>
        <v>30</v>
      </c>
      <c r="G39" s="53">
        <v>60</v>
      </c>
      <c r="H39" s="37">
        <f>(60-G39)</f>
        <v>0</v>
      </c>
      <c r="I39" s="4"/>
      <c r="J39" s="37">
        <f>F39+(60-G39)</f>
        <v>30</v>
      </c>
      <c r="K39" s="9"/>
      <c r="L39" s="9"/>
      <c r="M39" s="8"/>
    </row>
    <row r="40" spans="1:13" ht="15">
      <c r="A40" s="26" t="s">
        <v>36</v>
      </c>
      <c r="B40" s="4"/>
      <c r="C40" s="35"/>
      <c r="D40" s="9"/>
      <c r="E40" s="9"/>
      <c r="F40" s="35"/>
      <c r="G40" s="9"/>
      <c r="H40" s="39"/>
      <c r="I40" s="4"/>
      <c r="J40" s="35"/>
      <c r="K40" s="9"/>
      <c r="L40" s="9"/>
      <c r="M40" s="8"/>
    </row>
    <row r="41" spans="1:13" ht="15">
      <c r="A41" s="3" t="s">
        <v>37</v>
      </c>
      <c r="B41" s="4"/>
      <c r="C41" s="34">
        <v>4</v>
      </c>
      <c r="D41" s="11">
        <v>2</v>
      </c>
      <c r="E41" s="11">
        <v>1</v>
      </c>
      <c r="F41" s="34">
        <f>15*D41+5*E41</f>
        <v>35</v>
      </c>
      <c r="G41" s="53">
        <v>60</v>
      </c>
      <c r="H41" s="37">
        <f>(60-G41)</f>
        <v>0</v>
      </c>
      <c r="I41" s="4"/>
      <c r="J41" s="37">
        <f>F41+(60-G41)</f>
        <v>35</v>
      </c>
      <c r="K41" s="9"/>
      <c r="L41" s="9"/>
      <c r="M41" s="8"/>
    </row>
    <row r="42" spans="1:13" ht="15">
      <c r="A42" s="3" t="s">
        <v>58</v>
      </c>
      <c r="B42" s="4"/>
      <c r="C42" s="4"/>
      <c r="D42" s="4"/>
      <c r="E42" s="4"/>
      <c r="F42" s="4"/>
      <c r="G42" s="4"/>
      <c r="H42" s="4"/>
      <c r="I42" s="4"/>
      <c r="J42" s="9"/>
      <c r="K42" s="9"/>
      <c r="L42" s="9"/>
      <c r="M42" s="8"/>
    </row>
    <row r="43" spans="1:13" ht="15">
      <c r="A43" s="3" t="s">
        <v>59</v>
      </c>
      <c r="B43" s="4"/>
      <c r="C43" s="4"/>
      <c r="D43" s="4"/>
      <c r="E43" s="4"/>
      <c r="F43" s="4"/>
      <c r="G43" s="4"/>
      <c r="H43" s="4"/>
      <c r="I43" s="62" t="s">
        <v>21</v>
      </c>
      <c r="J43" s="37">
        <f>SUM(J35,J37,J39,J41)</f>
        <v>130</v>
      </c>
      <c r="K43" s="41" t="s">
        <v>63</v>
      </c>
      <c r="L43" s="9"/>
      <c r="M43" s="8"/>
    </row>
    <row r="44" spans="1:13" ht="15.75" thickBot="1">
      <c r="A44" s="43" t="s">
        <v>61</v>
      </c>
      <c r="B44" s="6"/>
      <c r="C44" s="6"/>
      <c r="D44" s="6"/>
      <c r="E44" s="6"/>
      <c r="F44" s="6"/>
      <c r="G44" s="6"/>
      <c r="H44" s="6"/>
      <c r="I44" s="44"/>
      <c r="J44" s="44"/>
      <c r="K44" s="44"/>
      <c r="L44" s="44"/>
      <c r="M44" s="45"/>
    </row>
  </sheetData>
  <sheetProtection/>
  <mergeCells count="4">
    <mergeCell ref="A4:G4"/>
    <mergeCell ref="A5:G5"/>
    <mergeCell ref="A20:G20"/>
    <mergeCell ref="A21:G2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B22">
      <selection activeCell="G41" sqref="G41"/>
    </sheetView>
  </sheetViews>
  <sheetFormatPr defaultColWidth="9.140625" defaultRowHeight="15"/>
  <cols>
    <col min="1" max="1" width="11.421875" style="0" customWidth="1"/>
    <col min="2" max="2" width="28.8515625" style="0" customWidth="1"/>
    <col min="4" max="4" width="10.421875" style="0" customWidth="1"/>
    <col min="5" max="5" width="10.00390625" style="0" customWidth="1"/>
    <col min="6" max="6" width="8.140625" style="0" customWidth="1"/>
    <col min="7" max="7" width="10.140625" style="0" customWidth="1"/>
    <col min="9" max="13" width="9.140625" style="1" customWidth="1"/>
  </cols>
  <sheetData>
    <row r="1" spans="1:2" ht="15.75" thickBot="1">
      <c r="A1" s="1" t="s">
        <v>22</v>
      </c>
      <c r="B1" s="14">
        <v>6</v>
      </c>
    </row>
    <row r="2" spans="1:10" ht="15.75" thickBot="1">
      <c r="A2" s="1" t="s">
        <v>0</v>
      </c>
      <c r="B2" s="2" t="s">
        <v>77</v>
      </c>
      <c r="D2" s="58" t="s">
        <v>20</v>
      </c>
      <c r="E2" s="56">
        <f>SUM(H18,H30,J43)</f>
        <v>401.49333333333334</v>
      </c>
      <c r="F2" s="40" t="s">
        <v>65</v>
      </c>
      <c r="I2" s="68" t="s">
        <v>66</v>
      </c>
      <c r="J2" s="9"/>
    </row>
    <row r="3" spans="1:2" ht="15.75" thickBot="1">
      <c r="A3" s="1" t="s">
        <v>24</v>
      </c>
      <c r="B3" s="2" t="s">
        <v>79</v>
      </c>
    </row>
    <row r="4" spans="1:13" ht="15">
      <c r="A4" s="84" t="s">
        <v>1</v>
      </c>
      <c r="B4" s="85"/>
      <c r="C4" s="85"/>
      <c r="D4" s="85"/>
      <c r="E4" s="85"/>
      <c r="F4" s="85"/>
      <c r="G4" s="85"/>
      <c r="H4" s="65" t="s">
        <v>9</v>
      </c>
      <c r="I4" s="11" t="s">
        <v>26</v>
      </c>
      <c r="J4" s="11" t="s">
        <v>27</v>
      </c>
      <c r="K4" s="11" t="s">
        <v>28</v>
      </c>
      <c r="L4" s="11" t="s">
        <v>29</v>
      </c>
      <c r="M4" s="11" t="s">
        <v>44</v>
      </c>
    </row>
    <row r="5" spans="1:8" ht="15">
      <c r="A5" s="86" t="s">
        <v>2</v>
      </c>
      <c r="B5" s="87"/>
      <c r="C5" s="87"/>
      <c r="D5" s="87"/>
      <c r="E5" s="87"/>
      <c r="F5" s="87"/>
      <c r="G5" s="87"/>
      <c r="H5" s="66" t="s">
        <v>10</v>
      </c>
    </row>
    <row r="6" spans="1:13" ht="15">
      <c r="A6" s="3" t="s">
        <v>3</v>
      </c>
      <c r="B6" s="4"/>
      <c r="C6" s="4"/>
      <c r="D6" s="4"/>
      <c r="E6" s="4"/>
      <c r="F6" s="4"/>
      <c r="G6" s="4"/>
      <c r="H6" s="25" t="s">
        <v>45</v>
      </c>
      <c r="I6" s="11" t="s">
        <v>45</v>
      </c>
      <c r="J6" s="11" t="s">
        <v>45</v>
      </c>
      <c r="K6" s="11" t="s">
        <v>45</v>
      </c>
      <c r="L6" s="11" t="s">
        <v>45</v>
      </c>
      <c r="M6" s="11" t="s">
        <v>45</v>
      </c>
    </row>
    <row r="7" spans="1:8" ht="15">
      <c r="A7" s="3"/>
      <c r="B7" s="4"/>
      <c r="C7" s="4"/>
      <c r="D7" s="4"/>
      <c r="E7" s="4"/>
      <c r="F7" s="4"/>
      <c r="G7" s="4"/>
      <c r="H7" s="8"/>
    </row>
    <row r="8" spans="1:13" ht="15">
      <c r="A8" s="3" t="s">
        <v>4</v>
      </c>
      <c r="B8" s="4"/>
      <c r="C8" s="4"/>
      <c r="D8" s="4"/>
      <c r="E8" s="4"/>
      <c r="F8" s="4"/>
      <c r="G8" s="4"/>
      <c r="H8" s="37">
        <f>(SUM(I8:M8)-MIN(I8:M8)-MAX(I8:M8))/3</f>
        <v>5.166666666666667</v>
      </c>
      <c r="I8" s="11">
        <v>7</v>
      </c>
      <c r="J8" s="11">
        <v>7</v>
      </c>
      <c r="K8" s="11">
        <v>6</v>
      </c>
      <c r="L8" s="11">
        <v>2.5</v>
      </c>
      <c r="M8" s="11">
        <v>2</v>
      </c>
    </row>
    <row r="9" spans="1:9" ht="15">
      <c r="A9" s="3"/>
      <c r="B9" s="4"/>
      <c r="C9" s="4"/>
      <c r="D9" s="4" t="s">
        <v>47</v>
      </c>
      <c r="E9" s="4"/>
      <c r="F9" s="4"/>
      <c r="G9" s="4"/>
      <c r="H9" s="8"/>
      <c r="I9" s="29" t="s">
        <v>48</v>
      </c>
    </row>
    <row r="10" spans="1:13" ht="15">
      <c r="A10" s="3" t="s">
        <v>5</v>
      </c>
      <c r="B10" s="4"/>
      <c r="C10" s="4"/>
      <c r="D10" s="4"/>
      <c r="E10" s="4"/>
      <c r="F10" s="4"/>
      <c r="G10" s="4"/>
      <c r="H10" s="37">
        <f>(SUM(I10:M10)-MIN(I10:M10)-MAX(I10:M10))/3</f>
        <v>6</v>
      </c>
      <c r="I10" s="11">
        <v>7</v>
      </c>
      <c r="J10" s="11">
        <v>8</v>
      </c>
      <c r="K10" s="11">
        <v>6</v>
      </c>
      <c r="L10" s="11">
        <v>5</v>
      </c>
      <c r="M10" s="11">
        <v>2</v>
      </c>
    </row>
    <row r="11" spans="1:8" ht="15">
      <c r="A11" s="3"/>
      <c r="B11" s="4"/>
      <c r="C11" s="4"/>
      <c r="D11" s="4"/>
      <c r="E11" s="4"/>
      <c r="F11" s="4"/>
      <c r="G11" s="4"/>
      <c r="H11" s="8"/>
    </row>
    <row r="12" spans="1:13" ht="15">
      <c r="A12" s="3" t="s">
        <v>6</v>
      </c>
      <c r="B12" s="4"/>
      <c r="C12" s="4"/>
      <c r="D12" s="4"/>
      <c r="E12" s="4"/>
      <c r="F12" s="4"/>
      <c r="G12" s="4"/>
      <c r="H12" s="37">
        <f>(SUM(I12:M12)-MIN(I12:M12)-MAX(I12:M12))/3</f>
        <v>6.666666666666667</v>
      </c>
      <c r="I12" s="11">
        <v>7</v>
      </c>
      <c r="J12" s="11">
        <v>7</v>
      </c>
      <c r="K12" s="11">
        <v>6</v>
      </c>
      <c r="L12" s="11">
        <v>10</v>
      </c>
      <c r="M12" s="11">
        <v>5</v>
      </c>
    </row>
    <row r="13" spans="1:8" ht="15">
      <c r="A13" s="3"/>
      <c r="B13" s="4"/>
      <c r="C13" s="4"/>
      <c r="D13" s="4"/>
      <c r="E13" s="4"/>
      <c r="F13" s="4"/>
      <c r="G13" s="4"/>
      <c r="H13" s="8"/>
    </row>
    <row r="14" spans="1:13" ht="15">
      <c r="A14" s="3" t="s">
        <v>7</v>
      </c>
      <c r="B14" s="4"/>
      <c r="C14" s="4"/>
      <c r="D14" s="4"/>
      <c r="E14" s="4"/>
      <c r="F14" s="4"/>
      <c r="G14" s="4"/>
      <c r="H14" s="37">
        <f>(SUM(I14:M14)-MIN(I14:M14)-MAX(I14:M14))/3</f>
        <v>7.333333333333333</v>
      </c>
      <c r="I14" s="11">
        <v>9</v>
      </c>
      <c r="J14" s="11">
        <v>7</v>
      </c>
      <c r="K14" s="11">
        <v>7</v>
      </c>
      <c r="L14" s="11">
        <v>5</v>
      </c>
      <c r="M14" s="11">
        <v>8</v>
      </c>
    </row>
    <row r="15" spans="1:8" ht="15">
      <c r="A15" s="3"/>
      <c r="B15" s="4"/>
      <c r="C15" s="4"/>
      <c r="D15" s="4"/>
      <c r="E15" s="4"/>
      <c r="F15" s="4"/>
      <c r="G15" s="4"/>
      <c r="H15" s="8"/>
    </row>
    <row r="16" spans="1:13" ht="15">
      <c r="A16" s="3" t="s">
        <v>8</v>
      </c>
      <c r="B16" s="4"/>
      <c r="C16" s="4"/>
      <c r="D16" s="4"/>
      <c r="E16" s="4"/>
      <c r="F16" s="4"/>
      <c r="G16" s="4"/>
      <c r="H16" s="37">
        <f>(SUM(I16:M16)-MIN(I16:M16)-MAX(I16:M16))/3</f>
        <v>6.333333333333333</v>
      </c>
      <c r="I16" s="11">
        <v>8</v>
      </c>
      <c r="J16" s="11">
        <v>5</v>
      </c>
      <c r="K16" s="11">
        <v>7</v>
      </c>
      <c r="L16" s="11">
        <v>2.5</v>
      </c>
      <c r="M16" s="11">
        <v>7</v>
      </c>
    </row>
    <row r="17" spans="1:8" ht="15">
      <c r="A17" s="3"/>
      <c r="B17" s="4"/>
      <c r="C17" s="4"/>
      <c r="D17" s="4"/>
      <c r="E17" s="4"/>
      <c r="F17" s="4"/>
      <c r="G17" s="4"/>
      <c r="H17" s="8"/>
    </row>
    <row r="18" spans="1:9" ht="15.75" thickBot="1">
      <c r="A18" s="5"/>
      <c r="B18" s="6"/>
      <c r="C18" s="6"/>
      <c r="D18" s="6"/>
      <c r="E18" s="6"/>
      <c r="F18" s="6"/>
      <c r="G18" s="7" t="s">
        <v>11</v>
      </c>
      <c r="H18" s="37">
        <f>SUM(H8,H10,H12,H14,H16)</f>
        <v>31.5</v>
      </c>
      <c r="I18" s="29" t="s">
        <v>46</v>
      </c>
    </row>
    <row r="19" ht="15.75" thickBot="1"/>
    <row r="20" spans="1:13" ht="15">
      <c r="A20" s="84" t="s">
        <v>12</v>
      </c>
      <c r="B20" s="85"/>
      <c r="C20" s="85"/>
      <c r="D20" s="85"/>
      <c r="E20" s="85"/>
      <c r="F20" s="85"/>
      <c r="G20" s="85"/>
      <c r="H20" s="65" t="s">
        <v>9</v>
      </c>
      <c r="I20" s="54" t="s">
        <v>26</v>
      </c>
      <c r="J20" s="11" t="s">
        <v>27</v>
      </c>
      <c r="K20" s="11" t="s">
        <v>28</v>
      </c>
      <c r="L20" s="11" t="s">
        <v>29</v>
      </c>
      <c r="M20" s="11" t="s">
        <v>44</v>
      </c>
    </row>
    <row r="21" spans="1:8" ht="15">
      <c r="A21" s="86" t="s">
        <v>2</v>
      </c>
      <c r="B21" s="87"/>
      <c r="C21" s="87"/>
      <c r="D21" s="87"/>
      <c r="E21" s="87"/>
      <c r="F21" s="87"/>
      <c r="G21" s="87"/>
      <c r="H21" s="66" t="s">
        <v>10</v>
      </c>
    </row>
    <row r="22" spans="1:13" ht="15">
      <c r="A22" s="3" t="s">
        <v>13</v>
      </c>
      <c r="B22" s="4"/>
      <c r="C22" s="4"/>
      <c r="D22" s="4"/>
      <c r="E22" s="4"/>
      <c r="F22" s="4"/>
      <c r="G22" s="4"/>
      <c r="H22" s="37">
        <f>(SUM(I22:M22)-MIN(I22:M22)-MAX(I22:M22))/3</f>
        <v>9.333333333333334</v>
      </c>
      <c r="I22" s="11">
        <v>10</v>
      </c>
      <c r="J22" s="11">
        <v>9</v>
      </c>
      <c r="K22" s="11">
        <v>9</v>
      </c>
      <c r="L22" s="11">
        <v>10</v>
      </c>
      <c r="M22" s="11">
        <v>7</v>
      </c>
    </row>
    <row r="23" spans="1:9" ht="15">
      <c r="A23" s="3"/>
      <c r="B23" s="4"/>
      <c r="C23" s="4"/>
      <c r="D23" s="4"/>
      <c r="E23" s="4"/>
      <c r="F23" s="4"/>
      <c r="G23" s="4"/>
      <c r="H23" s="8"/>
      <c r="I23" s="29" t="s">
        <v>49</v>
      </c>
    </row>
    <row r="24" spans="1:13" ht="15">
      <c r="A24" s="3" t="s">
        <v>14</v>
      </c>
      <c r="B24" s="4"/>
      <c r="C24" s="4"/>
      <c r="D24" s="4"/>
      <c r="E24" s="4"/>
      <c r="F24" s="4"/>
      <c r="G24" s="4"/>
      <c r="H24" s="37">
        <f>(SUM(I24:M24)-MIN(I24:M24)-MAX(I24:M24))/3</f>
        <v>9.666666666666666</v>
      </c>
      <c r="I24" s="11">
        <v>10</v>
      </c>
      <c r="J24" s="11">
        <v>9</v>
      </c>
      <c r="K24" s="11">
        <v>8</v>
      </c>
      <c r="L24" s="11">
        <v>10</v>
      </c>
      <c r="M24" s="11">
        <v>10</v>
      </c>
    </row>
    <row r="25" spans="1:8" ht="15">
      <c r="A25" s="3"/>
      <c r="B25" s="4"/>
      <c r="C25" s="4"/>
      <c r="D25" s="4"/>
      <c r="E25" s="4"/>
      <c r="F25" s="4"/>
      <c r="G25" s="4"/>
      <c r="H25" s="8"/>
    </row>
    <row r="26" spans="1:13" ht="15">
      <c r="A26" s="3" t="s">
        <v>15</v>
      </c>
      <c r="B26" s="4"/>
      <c r="C26" s="4"/>
      <c r="D26" s="4"/>
      <c r="E26" s="4"/>
      <c r="F26" s="4"/>
      <c r="G26" s="4"/>
      <c r="H26" s="37">
        <f>(SUM(I26:M26)-MIN(I26:M26)-MAX(I26:M26))/3</f>
        <v>9.666666666666666</v>
      </c>
      <c r="I26" s="11">
        <v>9</v>
      </c>
      <c r="J26" s="11">
        <v>10</v>
      </c>
      <c r="K26" s="11">
        <v>9</v>
      </c>
      <c r="L26" s="11">
        <v>10</v>
      </c>
      <c r="M26" s="11">
        <v>10</v>
      </c>
    </row>
    <row r="27" spans="1:8" ht="15">
      <c r="A27" s="3"/>
      <c r="B27" s="4"/>
      <c r="C27" s="4"/>
      <c r="D27" s="4"/>
      <c r="E27" s="4"/>
      <c r="F27" s="4"/>
      <c r="G27" s="4"/>
      <c r="H27" s="8"/>
    </row>
    <row r="28" spans="1:13" ht="15">
      <c r="A28" s="3" t="s">
        <v>33</v>
      </c>
      <c r="B28" s="4"/>
      <c r="C28" s="4"/>
      <c r="D28" s="4"/>
      <c r="E28" s="4"/>
      <c r="F28" s="4"/>
      <c r="G28" s="4"/>
      <c r="H28" s="37">
        <f>(SUM(I28:M28)-MIN(I28:M28)-MAX(I28:M28))/3</f>
        <v>6.666666666666667</v>
      </c>
      <c r="I28" s="11">
        <v>10</v>
      </c>
      <c r="J28" s="11">
        <v>8</v>
      </c>
      <c r="K28" s="11">
        <v>7</v>
      </c>
      <c r="L28" s="11">
        <v>0</v>
      </c>
      <c r="M28" s="11">
        <v>5</v>
      </c>
    </row>
    <row r="29" spans="1:8" ht="15">
      <c r="A29" s="3"/>
      <c r="B29" s="4"/>
      <c r="C29" s="4"/>
      <c r="D29" s="4"/>
      <c r="E29" s="4"/>
      <c r="F29" s="4"/>
      <c r="G29" s="4"/>
      <c r="H29" s="55"/>
    </row>
    <row r="30" spans="1:9" ht="15.75" thickBot="1">
      <c r="A30" s="5"/>
      <c r="B30" s="6"/>
      <c r="C30" s="6"/>
      <c r="D30" s="6"/>
      <c r="E30" s="6"/>
      <c r="F30" s="6"/>
      <c r="G30" s="60" t="s">
        <v>16</v>
      </c>
      <c r="H30" s="53">
        <f>SUM(H22,H24,H26,H28)</f>
        <v>35.33333333333333</v>
      </c>
      <c r="I30" s="29" t="s">
        <v>50</v>
      </c>
    </row>
    <row r="31" spans="1:8" ht="15.75" thickBot="1">
      <c r="A31" s="4"/>
      <c r="B31" s="4"/>
      <c r="C31" s="4"/>
      <c r="D31" s="4"/>
      <c r="E31" s="4"/>
      <c r="F31" s="4"/>
      <c r="G31" s="4"/>
      <c r="H31" s="9"/>
    </row>
    <row r="32" spans="1:13" ht="15">
      <c r="A32" s="12"/>
      <c r="B32" s="13" t="s">
        <v>17</v>
      </c>
      <c r="C32" s="50" t="s">
        <v>56</v>
      </c>
      <c r="D32" s="51" t="s">
        <v>51</v>
      </c>
      <c r="E32" s="51" t="s">
        <v>53</v>
      </c>
      <c r="F32" s="50" t="s">
        <v>34</v>
      </c>
      <c r="G32" s="51" t="s">
        <v>55</v>
      </c>
      <c r="H32" s="50" t="s">
        <v>55</v>
      </c>
      <c r="I32" s="13"/>
      <c r="J32" s="50" t="s">
        <v>64</v>
      </c>
      <c r="K32" s="28"/>
      <c r="L32" s="28"/>
      <c r="M32" s="10"/>
    </row>
    <row r="33" spans="1:13" ht="15">
      <c r="A33" s="3"/>
      <c r="B33" s="4"/>
      <c r="C33" s="33" t="s">
        <v>57</v>
      </c>
      <c r="D33" s="47" t="s">
        <v>52</v>
      </c>
      <c r="E33" s="47" t="s">
        <v>54</v>
      </c>
      <c r="F33" s="33" t="s">
        <v>19</v>
      </c>
      <c r="G33" s="47" t="s">
        <v>18</v>
      </c>
      <c r="H33" s="33" t="s">
        <v>19</v>
      </c>
      <c r="I33" s="4"/>
      <c r="J33" s="33" t="s">
        <v>19</v>
      </c>
      <c r="K33" s="9"/>
      <c r="L33" s="9"/>
      <c r="M33" s="8"/>
    </row>
    <row r="34" spans="1:13" ht="15">
      <c r="A34" s="3"/>
      <c r="B34" s="4"/>
      <c r="C34" s="4"/>
      <c r="D34" s="4"/>
      <c r="E34" s="4"/>
      <c r="F34" s="4"/>
      <c r="G34" s="4"/>
      <c r="H34" s="4"/>
      <c r="I34" s="9"/>
      <c r="J34" s="9"/>
      <c r="K34" s="9"/>
      <c r="L34" s="9"/>
      <c r="M34" s="8"/>
    </row>
    <row r="35" spans="1:13" ht="15">
      <c r="A35" s="26" t="s">
        <v>35</v>
      </c>
      <c r="B35" s="4"/>
      <c r="C35" s="34">
        <v>1</v>
      </c>
      <c r="D35" s="11">
        <v>3</v>
      </c>
      <c r="E35" s="11">
        <v>0</v>
      </c>
      <c r="F35" s="34">
        <f>15*D35+5*E35</f>
        <v>45</v>
      </c>
      <c r="G35" s="53">
        <v>13.7</v>
      </c>
      <c r="H35" s="37">
        <f>(60-G35)</f>
        <v>46.3</v>
      </c>
      <c r="I35" s="4"/>
      <c r="J35" s="37">
        <f>F35+(60-G35)</f>
        <v>91.3</v>
      </c>
      <c r="K35" s="41" t="s">
        <v>62</v>
      </c>
      <c r="L35" s="9"/>
      <c r="M35" s="8"/>
    </row>
    <row r="36" spans="1:13" ht="15">
      <c r="A36" s="3" t="s">
        <v>38</v>
      </c>
      <c r="B36" s="4"/>
      <c r="C36" s="35"/>
      <c r="D36" s="9"/>
      <c r="E36" s="9"/>
      <c r="F36" s="35"/>
      <c r="G36" s="9"/>
      <c r="H36" s="39"/>
      <c r="I36" s="4"/>
      <c r="J36" s="35"/>
      <c r="K36" s="9"/>
      <c r="L36" s="9"/>
      <c r="M36" s="8"/>
    </row>
    <row r="37" spans="1:13" ht="15">
      <c r="A37" s="3" t="s">
        <v>39</v>
      </c>
      <c r="B37" s="4"/>
      <c r="C37" s="34">
        <v>2</v>
      </c>
      <c r="D37" s="11">
        <v>3</v>
      </c>
      <c r="E37" s="11">
        <v>0</v>
      </c>
      <c r="F37" s="34">
        <f>15*D37+5*E37</f>
        <v>45</v>
      </c>
      <c r="G37" s="53">
        <v>13.88</v>
      </c>
      <c r="H37" s="37">
        <f>(60-G37)</f>
        <v>46.12</v>
      </c>
      <c r="I37" s="4"/>
      <c r="J37" s="37">
        <f>F37+(60-G37)</f>
        <v>91.12</v>
      </c>
      <c r="K37" s="9"/>
      <c r="L37" s="9"/>
      <c r="M37" s="8"/>
    </row>
    <row r="38" spans="1:13" ht="15">
      <c r="A38" s="42" t="s">
        <v>60</v>
      </c>
      <c r="B38" s="4"/>
      <c r="C38" s="35"/>
      <c r="D38" s="9"/>
      <c r="E38" s="9"/>
      <c r="F38" s="35"/>
      <c r="G38" s="9"/>
      <c r="H38" s="39"/>
      <c r="I38" s="4"/>
      <c r="J38" s="35"/>
      <c r="K38" s="9"/>
      <c r="L38" s="9"/>
      <c r="M38" s="8"/>
    </row>
    <row r="39" spans="1:13" ht="15">
      <c r="A39" s="3"/>
      <c r="B39" s="4"/>
      <c r="C39" s="34">
        <v>3</v>
      </c>
      <c r="D39" s="11">
        <v>1</v>
      </c>
      <c r="E39" s="11">
        <v>2</v>
      </c>
      <c r="F39" s="34">
        <f>15*D39+5*E39</f>
        <v>25</v>
      </c>
      <c r="G39" s="53">
        <v>13.88</v>
      </c>
      <c r="H39" s="37">
        <f>(60-G39)</f>
        <v>46.12</v>
      </c>
      <c r="I39" s="4"/>
      <c r="J39" s="37">
        <f>F39+(60-G39)</f>
        <v>71.12</v>
      </c>
      <c r="K39" s="9"/>
      <c r="L39" s="9"/>
      <c r="M39" s="8"/>
    </row>
    <row r="40" spans="1:13" ht="15">
      <c r="A40" s="26" t="s">
        <v>36</v>
      </c>
      <c r="B40" s="4"/>
      <c r="C40" s="35"/>
      <c r="D40" s="9"/>
      <c r="E40" s="9"/>
      <c r="F40" s="35"/>
      <c r="G40" s="9"/>
      <c r="H40" s="39"/>
      <c r="I40" s="4"/>
      <c r="J40" s="35"/>
      <c r="K40" s="9"/>
      <c r="L40" s="9"/>
      <c r="M40" s="8"/>
    </row>
    <row r="41" spans="1:13" ht="15">
      <c r="A41" s="3" t="s">
        <v>37</v>
      </c>
      <c r="B41" s="4"/>
      <c r="C41" s="34">
        <v>4</v>
      </c>
      <c r="D41" s="11">
        <v>2</v>
      </c>
      <c r="E41" s="11">
        <v>1</v>
      </c>
      <c r="F41" s="34">
        <f>15*D41+5*E41</f>
        <v>35</v>
      </c>
      <c r="G41" s="53">
        <v>13.88</v>
      </c>
      <c r="H41" s="37">
        <f>(60-G41)</f>
        <v>46.12</v>
      </c>
      <c r="I41" s="4"/>
      <c r="J41" s="37">
        <f>F41+(60-G41)</f>
        <v>81.12</v>
      </c>
      <c r="K41" s="9"/>
      <c r="L41" s="9"/>
      <c r="M41" s="8"/>
    </row>
    <row r="42" spans="1:13" ht="15">
      <c r="A42" s="3" t="s">
        <v>58</v>
      </c>
      <c r="B42" s="4"/>
      <c r="C42" s="4"/>
      <c r="D42" s="4"/>
      <c r="E42" s="4"/>
      <c r="F42" s="4"/>
      <c r="G42" s="4"/>
      <c r="H42" s="4"/>
      <c r="I42" s="4"/>
      <c r="J42" s="9"/>
      <c r="K42" s="9"/>
      <c r="L42" s="9"/>
      <c r="M42" s="8"/>
    </row>
    <row r="43" spans="1:13" ht="15">
      <c r="A43" s="3" t="s">
        <v>59</v>
      </c>
      <c r="B43" s="4"/>
      <c r="C43" s="4"/>
      <c r="D43" s="4"/>
      <c r="E43" s="4"/>
      <c r="F43" s="4"/>
      <c r="G43" s="4"/>
      <c r="H43" s="4"/>
      <c r="I43" s="62" t="s">
        <v>21</v>
      </c>
      <c r="J43" s="37">
        <f>SUM(J35,J37,J39,J41)</f>
        <v>334.66</v>
      </c>
      <c r="K43" s="41" t="s">
        <v>63</v>
      </c>
      <c r="L43" s="9"/>
      <c r="M43" s="8"/>
    </row>
    <row r="44" spans="1:13" ht="15.75" thickBot="1">
      <c r="A44" s="43" t="s">
        <v>61</v>
      </c>
      <c r="B44" s="6"/>
      <c r="C44" s="6"/>
      <c r="D44" s="6"/>
      <c r="E44" s="6"/>
      <c r="F44" s="6"/>
      <c r="G44" s="6"/>
      <c r="H44" s="6"/>
      <c r="I44" s="44"/>
      <c r="J44" s="44"/>
      <c r="K44" s="44"/>
      <c r="L44" s="44"/>
      <c r="M44" s="45"/>
    </row>
  </sheetData>
  <sheetProtection/>
  <mergeCells count="4">
    <mergeCell ref="A4:G4"/>
    <mergeCell ref="A5:G5"/>
    <mergeCell ref="A20:G20"/>
    <mergeCell ref="A21:G2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B16">
      <selection activeCell="G41" sqref="G41"/>
    </sheetView>
  </sheetViews>
  <sheetFormatPr defaultColWidth="9.140625" defaultRowHeight="15"/>
  <cols>
    <col min="1" max="1" width="11.421875" style="0" customWidth="1"/>
    <col min="2" max="2" width="28.8515625" style="0" customWidth="1"/>
    <col min="4" max="4" width="10.421875" style="0" customWidth="1"/>
    <col min="5" max="5" width="10.00390625" style="0" customWidth="1"/>
    <col min="6" max="6" width="8.140625" style="0" customWidth="1"/>
    <col min="7" max="7" width="10.140625" style="0" customWidth="1"/>
    <col min="9" max="13" width="9.140625" style="1" customWidth="1"/>
  </cols>
  <sheetData>
    <row r="1" spans="1:2" ht="15.75" thickBot="1">
      <c r="A1" s="1" t="s">
        <v>22</v>
      </c>
      <c r="B1" s="14">
        <v>7</v>
      </c>
    </row>
    <row r="2" spans="1:10" ht="15.75" thickBot="1">
      <c r="A2" s="1" t="s">
        <v>0</v>
      </c>
      <c r="B2" s="2" t="s">
        <v>103</v>
      </c>
      <c r="D2" s="58" t="s">
        <v>20</v>
      </c>
      <c r="E2" s="56">
        <f>SUM(H18,H30,J43)</f>
        <v>456.17999999999995</v>
      </c>
      <c r="F2" s="40" t="s">
        <v>65</v>
      </c>
      <c r="I2" s="68" t="s">
        <v>66</v>
      </c>
      <c r="J2" s="9"/>
    </row>
    <row r="3" spans="1:2" ht="15.75" thickBot="1">
      <c r="A3" s="1" t="s">
        <v>24</v>
      </c>
      <c r="B3" s="2" t="s">
        <v>80</v>
      </c>
    </row>
    <row r="4" spans="1:13" ht="15">
      <c r="A4" s="84" t="s">
        <v>1</v>
      </c>
      <c r="B4" s="85"/>
      <c r="C4" s="85"/>
      <c r="D4" s="85"/>
      <c r="E4" s="85"/>
      <c r="F4" s="85"/>
      <c r="G4" s="85"/>
      <c r="H4" s="65" t="s">
        <v>9</v>
      </c>
      <c r="I4" s="11" t="s">
        <v>26</v>
      </c>
      <c r="J4" s="11" t="s">
        <v>27</v>
      </c>
      <c r="K4" s="11" t="s">
        <v>28</v>
      </c>
      <c r="L4" s="11" t="s">
        <v>29</v>
      </c>
      <c r="M4" s="11" t="s">
        <v>44</v>
      </c>
    </row>
    <row r="5" spans="1:8" ht="15">
      <c r="A5" s="86" t="s">
        <v>2</v>
      </c>
      <c r="B5" s="87"/>
      <c r="C5" s="87"/>
      <c r="D5" s="87"/>
      <c r="E5" s="87"/>
      <c r="F5" s="87"/>
      <c r="G5" s="87"/>
      <c r="H5" s="66" t="s">
        <v>10</v>
      </c>
    </row>
    <row r="6" spans="1:13" ht="15">
      <c r="A6" s="3" t="s">
        <v>3</v>
      </c>
      <c r="B6" s="4"/>
      <c r="C6" s="4"/>
      <c r="D6" s="4"/>
      <c r="E6" s="4"/>
      <c r="F6" s="4"/>
      <c r="G6" s="4"/>
      <c r="H6" s="25" t="s">
        <v>45</v>
      </c>
      <c r="I6" s="11" t="s">
        <v>45</v>
      </c>
      <c r="J6" s="11" t="s">
        <v>45</v>
      </c>
      <c r="K6" s="11" t="s">
        <v>45</v>
      </c>
      <c r="L6" s="11" t="s">
        <v>45</v>
      </c>
      <c r="M6" s="11" t="s">
        <v>45</v>
      </c>
    </row>
    <row r="7" spans="1:8" ht="15">
      <c r="A7" s="3"/>
      <c r="B7" s="4"/>
      <c r="C7" s="4"/>
      <c r="D7" s="4"/>
      <c r="E7" s="4"/>
      <c r="F7" s="4"/>
      <c r="G7" s="4"/>
      <c r="H7" s="8"/>
    </row>
    <row r="8" spans="1:13" ht="15">
      <c r="A8" s="3" t="s">
        <v>4</v>
      </c>
      <c r="B8" s="4"/>
      <c r="C8" s="4"/>
      <c r="D8" s="4"/>
      <c r="E8" s="4"/>
      <c r="F8" s="4"/>
      <c r="G8" s="4"/>
      <c r="H8" s="37">
        <f>(SUM(I8:M8)-MIN(I8:M8)-MAX(I8:M8))/3</f>
        <v>7.833333333333333</v>
      </c>
      <c r="I8" s="11">
        <v>9</v>
      </c>
      <c r="J8" s="11">
        <v>7.5</v>
      </c>
      <c r="K8" s="11">
        <v>7</v>
      </c>
      <c r="L8" s="11">
        <v>10</v>
      </c>
      <c r="M8" s="11">
        <v>3</v>
      </c>
    </row>
    <row r="9" spans="1:9" ht="15">
      <c r="A9" s="3"/>
      <c r="B9" s="4"/>
      <c r="C9" s="4"/>
      <c r="D9" s="4" t="s">
        <v>47</v>
      </c>
      <c r="E9" s="4"/>
      <c r="F9" s="4"/>
      <c r="G9" s="4"/>
      <c r="H9" s="8"/>
      <c r="I9" s="29" t="s">
        <v>48</v>
      </c>
    </row>
    <row r="10" spans="1:13" ht="15">
      <c r="A10" s="3" t="s">
        <v>5</v>
      </c>
      <c r="B10" s="4"/>
      <c r="C10" s="4"/>
      <c r="D10" s="4"/>
      <c r="E10" s="4"/>
      <c r="F10" s="4"/>
      <c r="G10" s="4"/>
      <c r="H10" s="37">
        <f>(SUM(I10:M10)-MIN(I10:M10)-MAX(I10:M10))/3</f>
        <v>7.666666666666667</v>
      </c>
      <c r="I10" s="11">
        <v>8</v>
      </c>
      <c r="J10" s="11">
        <v>8</v>
      </c>
      <c r="K10" s="11">
        <v>7</v>
      </c>
      <c r="L10" s="11">
        <v>10</v>
      </c>
      <c r="M10" s="11">
        <v>5</v>
      </c>
    </row>
    <row r="11" spans="1:8" ht="15">
      <c r="A11" s="3"/>
      <c r="B11" s="4"/>
      <c r="C11" s="4"/>
      <c r="D11" s="4"/>
      <c r="E11" s="4"/>
      <c r="F11" s="4"/>
      <c r="G11" s="4"/>
      <c r="H11" s="8"/>
    </row>
    <row r="12" spans="1:13" ht="15">
      <c r="A12" s="3" t="s">
        <v>6</v>
      </c>
      <c r="B12" s="4"/>
      <c r="C12" s="4"/>
      <c r="D12" s="4"/>
      <c r="E12" s="4"/>
      <c r="F12" s="4"/>
      <c r="G12" s="4"/>
      <c r="H12" s="37">
        <f>(SUM(I12:M12)-MIN(I12:M12)-MAX(I12:M12))/3</f>
        <v>7.166666666666667</v>
      </c>
      <c r="I12" s="11">
        <v>7</v>
      </c>
      <c r="J12" s="11">
        <v>7.5</v>
      </c>
      <c r="K12" s="11">
        <v>7</v>
      </c>
      <c r="L12" s="11">
        <v>10</v>
      </c>
      <c r="M12" s="11">
        <v>3</v>
      </c>
    </row>
    <row r="13" spans="1:8" ht="15">
      <c r="A13" s="3"/>
      <c r="B13" s="4"/>
      <c r="C13" s="4"/>
      <c r="D13" s="4"/>
      <c r="E13" s="4"/>
      <c r="F13" s="4"/>
      <c r="G13" s="4"/>
      <c r="H13" s="8"/>
    </row>
    <row r="14" spans="1:13" ht="15">
      <c r="A14" s="3" t="s">
        <v>7</v>
      </c>
      <c r="B14" s="4"/>
      <c r="C14" s="4"/>
      <c r="D14" s="4"/>
      <c r="E14" s="4"/>
      <c r="F14" s="4"/>
      <c r="G14" s="4"/>
      <c r="H14" s="37">
        <f>(SUM(I14:M14)-MIN(I14:M14)-MAX(I14:M14))/3</f>
        <v>9</v>
      </c>
      <c r="I14" s="11">
        <v>10</v>
      </c>
      <c r="J14" s="11">
        <v>9</v>
      </c>
      <c r="K14" s="11">
        <v>7</v>
      </c>
      <c r="L14" s="11">
        <v>10</v>
      </c>
      <c r="M14" s="11">
        <v>8</v>
      </c>
    </row>
    <row r="15" spans="1:8" ht="15">
      <c r="A15" s="3"/>
      <c r="B15" s="4"/>
      <c r="C15" s="4"/>
      <c r="D15" s="4"/>
      <c r="E15" s="4"/>
      <c r="F15" s="4"/>
      <c r="G15" s="4"/>
      <c r="H15" s="8"/>
    </row>
    <row r="16" spans="1:13" ht="15">
      <c r="A16" s="3" t="s">
        <v>8</v>
      </c>
      <c r="B16" s="4"/>
      <c r="C16" s="4"/>
      <c r="D16" s="4"/>
      <c r="E16" s="4"/>
      <c r="F16" s="4"/>
      <c r="G16" s="4"/>
      <c r="H16" s="37">
        <f>(SUM(I16:M16)-MIN(I16:M16)-MAX(I16:M16))/3</f>
        <v>10</v>
      </c>
      <c r="I16" s="11">
        <v>8</v>
      </c>
      <c r="J16" s="11">
        <v>10</v>
      </c>
      <c r="K16" s="11">
        <v>10</v>
      </c>
      <c r="L16" s="11">
        <v>10</v>
      </c>
      <c r="M16" s="11">
        <v>10</v>
      </c>
    </row>
    <row r="17" spans="1:8" ht="15">
      <c r="A17" s="3"/>
      <c r="B17" s="4"/>
      <c r="C17" s="4"/>
      <c r="D17" s="4"/>
      <c r="E17" s="4"/>
      <c r="F17" s="4"/>
      <c r="G17" s="4"/>
      <c r="H17" s="8"/>
    </row>
    <row r="18" spans="1:9" ht="15.75" thickBot="1">
      <c r="A18" s="5"/>
      <c r="B18" s="6"/>
      <c r="C18" s="6"/>
      <c r="D18" s="6"/>
      <c r="E18" s="6"/>
      <c r="F18" s="6"/>
      <c r="G18" s="7" t="s">
        <v>11</v>
      </c>
      <c r="H18" s="37">
        <f>SUM(H8,H10,H12,H14,H16)</f>
        <v>41.66666666666667</v>
      </c>
      <c r="I18" s="29" t="s">
        <v>46</v>
      </c>
    </row>
    <row r="19" ht="15.75" thickBot="1"/>
    <row r="20" spans="1:13" ht="15">
      <c r="A20" s="84" t="s">
        <v>12</v>
      </c>
      <c r="B20" s="85"/>
      <c r="C20" s="85"/>
      <c r="D20" s="85"/>
      <c r="E20" s="85"/>
      <c r="F20" s="85"/>
      <c r="G20" s="85"/>
      <c r="H20" s="65" t="s">
        <v>9</v>
      </c>
      <c r="I20" s="54" t="s">
        <v>26</v>
      </c>
      <c r="J20" s="11" t="s">
        <v>27</v>
      </c>
      <c r="K20" s="11" t="s">
        <v>28</v>
      </c>
      <c r="L20" s="11" t="s">
        <v>29</v>
      </c>
      <c r="M20" s="11" t="s">
        <v>44</v>
      </c>
    </row>
    <row r="21" spans="1:8" ht="15">
      <c r="A21" s="86" t="s">
        <v>2</v>
      </c>
      <c r="B21" s="87"/>
      <c r="C21" s="87"/>
      <c r="D21" s="87"/>
      <c r="E21" s="87"/>
      <c r="F21" s="87"/>
      <c r="G21" s="87"/>
      <c r="H21" s="66" t="s">
        <v>10</v>
      </c>
    </row>
    <row r="22" spans="1:13" ht="15">
      <c r="A22" s="3" t="s">
        <v>13</v>
      </c>
      <c r="B22" s="4"/>
      <c r="C22" s="4"/>
      <c r="D22" s="4"/>
      <c r="E22" s="4"/>
      <c r="F22" s="4"/>
      <c r="G22" s="4"/>
      <c r="H22" s="37">
        <f>(SUM(I22:M22)-MIN(I22:M22)-MAX(I22:M22))/3</f>
        <v>8.666666666666666</v>
      </c>
      <c r="I22" s="11">
        <v>8</v>
      </c>
      <c r="J22" s="11">
        <v>9</v>
      </c>
      <c r="K22" s="11">
        <v>9</v>
      </c>
      <c r="L22" s="11">
        <v>10</v>
      </c>
      <c r="M22" s="11">
        <v>8</v>
      </c>
    </row>
    <row r="23" spans="1:9" ht="15">
      <c r="A23" s="3"/>
      <c r="B23" s="4"/>
      <c r="C23" s="4"/>
      <c r="D23" s="4"/>
      <c r="E23" s="4"/>
      <c r="F23" s="4"/>
      <c r="G23" s="4"/>
      <c r="H23" s="8"/>
      <c r="I23" s="29" t="s">
        <v>49</v>
      </c>
    </row>
    <row r="24" spans="1:13" ht="15">
      <c r="A24" s="3" t="s">
        <v>14</v>
      </c>
      <c r="B24" s="4"/>
      <c r="C24" s="4"/>
      <c r="D24" s="4"/>
      <c r="E24" s="4"/>
      <c r="F24" s="4"/>
      <c r="G24" s="4"/>
      <c r="H24" s="37">
        <f>(SUM(I24:M24)-MIN(I24:M24)-MAX(I24:M24))/3</f>
        <v>7.833333333333333</v>
      </c>
      <c r="I24" s="11">
        <v>5</v>
      </c>
      <c r="J24" s="11">
        <v>8.5</v>
      </c>
      <c r="K24" s="11">
        <v>9</v>
      </c>
      <c r="L24" s="11">
        <v>10</v>
      </c>
      <c r="M24" s="11">
        <v>6</v>
      </c>
    </row>
    <row r="25" spans="1:8" ht="15">
      <c r="A25" s="3"/>
      <c r="B25" s="4"/>
      <c r="C25" s="4"/>
      <c r="D25" s="4"/>
      <c r="E25" s="4"/>
      <c r="F25" s="4"/>
      <c r="G25" s="4"/>
      <c r="H25" s="8"/>
    </row>
    <row r="26" spans="1:13" ht="15">
      <c r="A26" s="3" t="s">
        <v>15</v>
      </c>
      <c r="B26" s="4"/>
      <c r="C26" s="4"/>
      <c r="D26" s="4"/>
      <c r="E26" s="4"/>
      <c r="F26" s="4"/>
      <c r="G26" s="4"/>
      <c r="H26" s="37">
        <f>(SUM(I26:M26)-MIN(I26:M26)-MAX(I26:M26))/3</f>
        <v>9</v>
      </c>
      <c r="I26" s="11">
        <v>0</v>
      </c>
      <c r="J26" s="11">
        <v>10</v>
      </c>
      <c r="K26" s="11">
        <v>7</v>
      </c>
      <c r="L26" s="11">
        <v>10</v>
      </c>
      <c r="M26" s="11">
        <v>10</v>
      </c>
    </row>
    <row r="27" spans="1:8" ht="15">
      <c r="A27" s="3"/>
      <c r="B27" s="4"/>
      <c r="C27" s="4"/>
      <c r="D27" s="4"/>
      <c r="E27" s="4"/>
      <c r="F27" s="4"/>
      <c r="G27" s="4"/>
      <c r="H27" s="8"/>
    </row>
    <row r="28" spans="1:13" ht="15">
      <c r="A28" s="3" t="s">
        <v>33</v>
      </c>
      <c r="B28" s="4"/>
      <c r="C28" s="4"/>
      <c r="D28" s="4"/>
      <c r="E28" s="4"/>
      <c r="F28" s="4"/>
      <c r="G28" s="4"/>
      <c r="H28" s="37">
        <f>(SUM(I28:M28)-MIN(I28:M28)-MAX(I28:M28))/3</f>
        <v>8.333333333333334</v>
      </c>
      <c r="I28" s="11">
        <v>9</v>
      </c>
      <c r="J28" s="11">
        <v>9</v>
      </c>
      <c r="K28" s="11">
        <v>7</v>
      </c>
      <c r="L28" s="11">
        <v>10</v>
      </c>
      <c r="M28" s="11">
        <v>5</v>
      </c>
    </row>
    <row r="29" spans="1:8" ht="15">
      <c r="A29" s="3"/>
      <c r="B29" s="4"/>
      <c r="C29" s="4"/>
      <c r="D29" s="4"/>
      <c r="E29" s="4"/>
      <c r="F29" s="4"/>
      <c r="G29" s="4"/>
      <c r="H29" s="55"/>
    </row>
    <row r="30" spans="1:9" ht="15.75" thickBot="1">
      <c r="A30" s="5"/>
      <c r="B30" s="6"/>
      <c r="C30" s="6"/>
      <c r="D30" s="6"/>
      <c r="E30" s="6"/>
      <c r="F30" s="6"/>
      <c r="G30" s="60" t="s">
        <v>16</v>
      </c>
      <c r="H30" s="53">
        <f>SUM(H22,H24,H26,H28)</f>
        <v>33.833333333333336</v>
      </c>
      <c r="I30" s="29" t="s">
        <v>50</v>
      </c>
    </row>
    <row r="31" spans="1:8" ht="15.75" thickBot="1">
      <c r="A31" s="4"/>
      <c r="B31" s="4"/>
      <c r="C31" s="4"/>
      <c r="D31" s="4"/>
      <c r="E31" s="4"/>
      <c r="F31" s="4"/>
      <c r="G31" s="4"/>
      <c r="H31" s="9"/>
    </row>
    <row r="32" spans="1:13" ht="15">
      <c r="A32" s="12"/>
      <c r="B32" s="13" t="s">
        <v>17</v>
      </c>
      <c r="C32" s="50" t="s">
        <v>56</v>
      </c>
      <c r="D32" s="51" t="s">
        <v>51</v>
      </c>
      <c r="E32" s="51" t="s">
        <v>53</v>
      </c>
      <c r="F32" s="50" t="s">
        <v>34</v>
      </c>
      <c r="G32" s="51" t="s">
        <v>55</v>
      </c>
      <c r="H32" s="50" t="s">
        <v>55</v>
      </c>
      <c r="I32" s="13"/>
      <c r="J32" s="50" t="s">
        <v>64</v>
      </c>
      <c r="K32" s="28"/>
      <c r="L32" s="28"/>
      <c r="M32" s="10"/>
    </row>
    <row r="33" spans="1:13" ht="15">
      <c r="A33" s="3"/>
      <c r="B33" s="4"/>
      <c r="C33" s="33" t="s">
        <v>57</v>
      </c>
      <c r="D33" s="47" t="s">
        <v>52</v>
      </c>
      <c r="E33" s="47" t="s">
        <v>54</v>
      </c>
      <c r="F33" s="33" t="s">
        <v>19</v>
      </c>
      <c r="G33" s="47" t="s">
        <v>18</v>
      </c>
      <c r="H33" s="33" t="s">
        <v>19</v>
      </c>
      <c r="I33" s="4"/>
      <c r="J33" s="33" t="s">
        <v>19</v>
      </c>
      <c r="K33" s="9"/>
      <c r="L33" s="9"/>
      <c r="M33" s="8"/>
    </row>
    <row r="34" spans="1:13" ht="15">
      <c r="A34" s="3"/>
      <c r="B34" s="4"/>
      <c r="C34" s="4"/>
      <c r="D34" s="4"/>
      <c r="E34" s="4"/>
      <c r="F34" s="4"/>
      <c r="G34" s="4"/>
      <c r="H34" s="4"/>
      <c r="I34" s="9"/>
      <c r="J34" s="9"/>
      <c r="K34" s="9"/>
      <c r="L34" s="9"/>
      <c r="M34" s="8"/>
    </row>
    <row r="35" spans="1:13" ht="15">
      <c r="A35" s="26" t="s">
        <v>35</v>
      </c>
      <c r="B35" s="4"/>
      <c r="C35" s="34">
        <v>1</v>
      </c>
      <c r="D35" s="11">
        <v>3</v>
      </c>
      <c r="E35" s="11">
        <v>0</v>
      </c>
      <c r="F35" s="34">
        <f>15*D35+5*E35</f>
        <v>45</v>
      </c>
      <c r="G35" s="53">
        <v>4.86</v>
      </c>
      <c r="H35" s="37">
        <f>(60-G35)</f>
        <v>55.14</v>
      </c>
      <c r="I35" s="4"/>
      <c r="J35" s="37">
        <f>F35+(60-G35)</f>
        <v>100.14</v>
      </c>
      <c r="K35" s="41" t="s">
        <v>62</v>
      </c>
      <c r="L35" s="9"/>
      <c r="M35" s="8"/>
    </row>
    <row r="36" spans="1:13" ht="15">
      <c r="A36" s="3" t="s">
        <v>38</v>
      </c>
      <c r="B36" s="4"/>
      <c r="C36" s="35"/>
      <c r="D36" s="9"/>
      <c r="E36" s="9"/>
      <c r="F36" s="35"/>
      <c r="G36" s="9"/>
      <c r="H36" s="39"/>
      <c r="I36" s="4"/>
      <c r="J36" s="35"/>
      <c r="K36" s="9"/>
      <c r="L36" s="9"/>
      <c r="M36" s="8"/>
    </row>
    <row r="37" spans="1:13" ht="15">
      <c r="A37" s="3" t="s">
        <v>39</v>
      </c>
      <c r="B37" s="4"/>
      <c r="C37" s="34">
        <v>2</v>
      </c>
      <c r="D37" s="11">
        <v>3</v>
      </c>
      <c r="E37" s="11">
        <v>0</v>
      </c>
      <c r="F37" s="34">
        <f>15*D37+5*E37</f>
        <v>45</v>
      </c>
      <c r="G37" s="53">
        <v>4.73</v>
      </c>
      <c r="H37" s="37">
        <f>(60-G37)</f>
        <v>55.269999999999996</v>
      </c>
      <c r="I37" s="4"/>
      <c r="J37" s="37">
        <f>F37+(60-G37)</f>
        <v>100.27</v>
      </c>
      <c r="K37" s="9"/>
      <c r="L37" s="9"/>
      <c r="M37" s="8"/>
    </row>
    <row r="38" spans="1:13" ht="15">
      <c r="A38" s="42" t="s">
        <v>60</v>
      </c>
      <c r="B38" s="4"/>
      <c r="C38" s="35"/>
      <c r="D38" s="9"/>
      <c r="E38" s="9"/>
      <c r="F38" s="35"/>
      <c r="G38" s="9"/>
      <c r="H38" s="39"/>
      <c r="I38" s="4"/>
      <c r="J38" s="35"/>
      <c r="K38" s="9"/>
      <c r="L38" s="9"/>
      <c r="M38" s="8"/>
    </row>
    <row r="39" spans="1:13" ht="15">
      <c r="A39" s="3"/>
      <c r="B39" s="4"/>
      <c r="C39" s="34">
        <v>3</v>
      </c>
      <c r="D39" s="11">
        <v>2</v>
      </c>
      <c r="E39" s="11">
        <v>1</v>
      </c>
      <c r="F39" s="34">
        <f>15*D39+5*E39</f>
        <v>35</v>
      </c>
      <c r="G39" s="53">
        <v>4.99</v>
      </c>
      <c r="H39" s="37">
        <f>(60-G39)</f>
        <v>55.01</v>
      </c>
      <c r="I39" s="4"/>
      <c r="J39" s="37">
        <f>F39+(60-G39)</f>
        <v>90.00999999999999</v>
      </c>
      <c r="K39" s="9"/>
      <c r="L39" s="9"/>
      <c r="M39" s="8"/>
    </row>
    <row r="40" spans="1:13" ht="15">
      <c r="A40" s="26" t="s">
        <v>36</v>
      </c>
      <c r="B40" s="4"/>
      <c r="C40" s="35"/>
      <c r="D40" s="9"/>
      <c r="E40" s="9"/>
      <c r="F40" s="35"/>
      <c r="G40" s="9"/>
      <c r="H40" s="39"/>
      <c r="I40" s="4"/>
      <c r="J40" s="35"/>
      <c r="K40" s="9"/>
      <c r="L40" s="9"/>
      <c r="M40" s="8"/>
    </row>
    <row r="41" spans="1:13" ht="15">
      <c r="A41" s="3" t="s">
        <v>37</v>
      </c>
      <c r="B41" s="4"/>
      <c r="C41" s="34">
        <v>4</v>
      </c>
      <c r="D41" s="11">
        <v>2</v>
      </c>
      <c r="E41" s="11">
        <v>1</v>
      </c>
      <c r="F41" s="34">
        <f>15*D41+5*E41</f>
        <v>35</v>
      </c>
      <c r="G41" s="53">
        <v>4.74</v>
      </c>
      <c r="H41" s="37">
        <f>(60-G41)</f>
        <v>55.26</v>
      </c>
      <c r="I41" s="4"/>
      <c r="J41" s="37">
        <f>F41+(60-G41)</f>
        <v>90.25999999999999</v>
      </c>
      <c r="K41" s="9"/>
      <c r="L41" s="9"/>
      <c r="M41" s="8"/>
    </row>
    <row r="42" spans="1:13" ht="15">
      <c r="A42" s="3" t="s">
        <v>58</v>
      </c>
      <c r="B42" s="4"/>
      <c r="C42" s="4"/>
      <c r="D42" s="4"/>
      <c r="E42" s="4"/>
      <c r="F42" s="4"/>
      <c r="G42" s="4"/>
      <c r="H42" s="4"/>
      <c r="I42" s="4"/>
      <c r="J42" s="9"/>
      <c r="K42" s="9"/>
      <c r="L42" s="9"/>
      <c r="M42" s="8"/>
    </row>
    <row r="43" spans="1:13" ht="15">
      <c r="A43" s="3" t="s">
        <v>59</v>
      </c>
      <c r="B43" s="4"/>
      <c r="C43" s="4"/>
      <c r="D43" s="4"/>
      <c r="E43" s="4"/>
      <c r="F43" s="4"/>
      <c r="G43" s="4"/>
      <c r="H43" s="4"/>
      <c r="I43" s="62" t="s">
        <v>21</v>
      </c>
      <c r="J43" s="37">
        <f>SUM(J35,J37,J39,J41)</f>
        <v>380.67999999999995</v>
      </c>
      <c r="K43" s="41" t="s">
        <v>63</v>
      </c>
      <c r="L43" s="9"/>
      <c r="M43" s="8"/>
    </row>
    <row r="44" spans="1:13" ht="15.75" thickBot="1">
      <c r="A44" s="43" t="s">
        <v>61</v>
      </c>
      <c r="B44" s="6"/>
      <c r="C44" s="6"/>
      <c r="D44" s="6"/>
      <c r="E44" s="6"/>
      <c r="F44" s="6"/>
      <c r="G44" s="6"/>
      <c r="H44" s="6"/>
      <c r="I44" s="44"/>
      <c r="J44" s="44"/>
      <c r="K44" s="44"/>
      <c r="L44" s="44"/>
      <c r="M44" s="45"/>
    </row>
  </sheetData>
  <sheetProtection/>
  <mergeCells count="4">
    <mergeCell ref="A4:G4"/>
    <mergeCell ref="A5:G5"/>
    <mergeCell ref="A20:G20"/>
    <mergeCell ref="A21:G2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B22">
      <selection activeCell="G41" sqref="G41"/>
    </sheetView>
  </sheetViews>
  <sheetFormatPr defaultColWidth="9.140625" defaultRowHeight="15"/>
  <cols>
    <col min="1" max="1" width="11.421875" style="0" customWidth="1"/>
    <col min="2" max="2" width="28.8515625" style="0" customWidth="1"/>
    <col min="4" max="4" width="10.421875" style="0" customWidth="1"/>
    <col min="5" max="5" width="10.00390625" style="0" customWidth="1"/>
    <col min="6" max="6" width="8.140625" style="0" customWidth="1"/>
    <col min="7" max="7" width="10.140625" style="0" customWidth="1"/>
    <col min="9" max="13" width="9.140625" style="1" customWidth="1"/>
  </cols>
  <sheetData>
    <row r="1" spans="1:2" ht="15.75" thickBot="1">
      <c r="A1" s="1" t="s">
        <v>22</v>
      </c>
      <c r="B1" s="14">
        <v>8</v>
      </c>
    </row>
    <row r="2" spans="1:10" ht="15.75" thickBot="1">
      <c r="A2" s="1" t="s">
        <v>0</v>
      </c>
      <c r="B2" s="2" t="s">
        <v>77</v>
      </c>
      <c r="D2" s="58" t="s">
        <v>20</v>
      </c>
      <c r="E2" s="56">
        <f>SUM(H18,H30,J43)</f>
        <v>496.6633333333333</v>
      </c>
      <c r="F2" s="40" t="s">
        <v>65</v>
      </c>
      <c r="I2" s="68" t="s">
        <v>66</v>
      </c>
      <c r="J2" s="9"/>
    </row>
    <row r="3" spans="1:2" ht="15.75" thickBot="1">
      <c r="A3" s="1" t="s">
        <v>24</v>
      </c>
      <c r="B3" s="2" t="s">
        <v>81</v>
      </c>
    </row>
    <row r="4" spans="1:13" ht="15">
      <c r="A4" s="84" t="s">
        <v>1</v>
      </c>
      <c r="B4" s="85"/>
      <c r="C4" s="85"/>
      <c r="D4" s="85"/>
      <c r="E4" s="85"/>
      <c r="F4" s="85"/>
      <c r="G4" s="85"/>
      <c r="H4" s="65" t="s">
        <v>9</v>
      </c>
      <c r="I4" s="11" t="s">
        <v>26</v>
      </c>
      <c r="J4" s="11" t="s">
        <v>27</v>
      </c>
      <c r="K4" s="11" t="s">
        <v>28</v>
      </c>
      <c r="L4" s="11" t="s">
        <v>29</v>
      </c>
      <c r="M4" s="11" t="s">
        <v>44</v>
      </c>
    </row>
    <row r="5" spans="1:8" ht="15">
      <c r="A5" s="86" t="s">
        <v>2</v>
      </c>
      <c r="B5" s="87"/>
      <c r="C5" s="87"/>
      <c r="D5" s="87"/>
      <c r="E5" s="87"/>
      <c r="F5" s="87"/>
      <c r="G5" s="87"/>
      <c r="H5" s="66" t="s">
        <v>10</v>
      </c>
    </row>
    <row r="6" spans="1:13" ht="15">
      <c r="A6" s="3" t="s">
        <v>3</v>
      </c>
      <c r="B6" s="4"/>
      <c r="C6" s="4"/>
      <c r="D6" s="4"/>
      <c r="E6" s="4"/>
      <c r="F6" s="4"/>
      <c r="G6" s="4"/>
      <c r="H6" s="25" t="s">
        <v>45</v>
      </c>
      <c r="I6" s="11" t="s">
        <v>45</v>
      </c>
      <c r="J6" s="11" t="s">
        <v>45</v>
      </c>
      <c r="K6" s="11" t="s">
        <v>45</v>
      </c>
      <c r="L6" s="11" t="s">
        <v>45</v>
      </c>
      <c r="M6" s="11" t="s">
        <v>45</v>
      </c>
    </row>
    <row r="7" spans="1:8" ht="15">
      <c r="A7" s="3"/>
      <c r="B7" s="4"/>
      <c r="C7" s="4"/>
      <c r="D7" s="4"/>
      <c r="E7" s="4"/>
      <c r="F7" s="4"/>
      <c r="G7" s="4"/>
      <c r="H7" s="8"/>
    </row>
    <row r="8" spans="1:13" ht="15">
      <c r="A8" s="3" t="s">
        <v>4</v>
      </c>
      <c r="B8" s="4"/>
      <c r="C8" s="4"/>
      <c r="D8" s="4"/>
      <c r="E8" s="4"/>
      <c r="F8" s="4"/>
      <c r="G8" s="4"/>
      <c r="H8" s="37">
        <f>(SUM(I8:M8)-MIN(I8:M8)-MAX(I8:M8))/3</f>
        <v>9.166666666666666</v>
      </c>
      <c r="I8" s="11">
        <v>10</v>
      </c>
      <c r="J8" s="11">
        <v>10</v>
      </c>
      <c r="K8" s="11">
        <v>10</v>
      </c>
      <c r="L8" s="11">
        <v>7.5</v>
      </c>
      <c r="M8" s="11">
        <v>4</v>
      </c>
    </row>
    <row r="9" spans="1:9" ht="15">
      <c r="A9" s="3"/>
      <c r="B9" s="4"/>
      <c r="C9" s="4"/>
      <c r="D9" s="4" t="s">
        <v>47</v>
      </c>
      <c r="E9" s="4"/>
      <c r="F9" s="4"/>
      <c r="G9" s="4"/>
      <c r="H9" s="8"/>
      <c r="I9" s="29" t="s">
        <v>48</v>
      </c>
    </row>
    <row r="10" spans="1:13" ht="15">
      <c r="A10" s="3" t="s">
        <v>5</v>
      </c>
      <c r="B10" s="4"/>
      <c r="C10" s="4"/>
      <c r="D10" s="4"/>
      <c r="E10" s="4"/>
      <c r="F10" s="4"/>
      <c r="G10" s="4"/>
      <c r="H10" s="37">
        <f>(SUM(I10:M10)-MIN(I10:M10)-MAX(I10:M10))/3</f>
        <v>10</v>
      </c>
      <c r="I10" s="11">
        <v>10</v>
      </c>
      <c r="J10" s="11">
        <v>10</v>
      </c>
      <c r="K10" s="11">
        <v>10</v>
      </c>
      <c r="L10" s="11">
        <v>10</v>
      </c>
      <c r="M10" s="11">
        <v>5</v>
      </c>
    </row>
    <row r="11" spans="1:8" ht="15">
      <c r="A11" s="3"/>
      <c r="B11" s="4"/>
      <c r="C11" s="4"/>
      <c r="D11" s="4"/>
      <c r="E11" s="4"/>
      <c r="F11" s="4"/>
      <c r="G11" s="4"/>
      <c r="H11" s="8"/>
    </row>
    <row r="12" spans="1:13" ht="15">
      <c r="A12" s="3" t="s">
        <v>6</v>
      </c>
      <c r="B12" s="4"/>
      <c r="C12" s="4"/>
      <c r="D12" s="4"/>
      <c r="E12" s="4"/>
      <c r="F12" s="4"/>
      <c r="G12" s="4"/>
      <c r="H12" s="37">
        <f>(SUM(I12:M12)-MIN(I12:M12)-MAX(I12:M12))/3</f>
        <v>9.166666666666666</v>
      </c>
      <c r="I12" s="11">
        <v>10</v>
      </c>
      <c r="J12" s="11">
        <v>10</v>
      </c>
      <c r="K12" s="11">
        <v>10</v>
      </c>
      <c r="L12" s="11">
        <v>7.5</v>
      </c>
      <c r="M12" s="11">
        <v>6</v>
      </c>
    </row>
    <row r="13" spans="1:8" ht="15">
      <c r="A13" s="3"/>
      <c r="B13" s="4"/>
      <c r="C13" s="4"/>
      <c r="D13" s="4"/>
      <c r="E13" s="4"/>
      <c r="F13" s="4"/>
      <c r="G13" s="4"/>
      <c r="H13" s="8"/>
    </row>
    <row r="14" spans="1:13" ht="15">
      <c r="A14" s="3" t="s">
        <v>7</v>
      </c>
      <c r="B14" s="4"/>
      <c r="C14" s="4"/>
      <c r="D14" s="4"/>
      <c r="E14" s="4"/>
      <c r="F14" s="4"/>
      <c r="G14" s="4"/>
      <c r="H14" s="37">
        <f>(SUM(I14:M14)-MIN(I14:M14)-MAX(I14:M14))/3</f>
        <v>10</v>
      </c>
      <c r="I14" s="11">
        <v>10</v>
      </c>
      <c r="J14" s="11">
        <v>10</v>
      </c>
      <c r="K14" s="11">
        <v>10</v>
      </c>
      <c r="L14" s="11">
        <v>10</v>
      </c>
      <c r="M14" s="11">
        <v>9</v>
      </c>
    </row>
    <row r="15" spans="1:8" ht="15">
      <c r="A15" s="3"/>
      <c r="B15" s="4"/>
      <c r="C15" s="4"/>
      <c r="D15" s="4"/>
      <c r="E15" s="4"/>
      <c r="F15" s="4"/>
      <c r="G15" s="4"/>
      <c r="H15" s="8"/>
    </row>
    <row r="16" spans="1:13" ht="15">
      <c r="A16" s="3" t="s">
        <v>8</v>
      </c>
      <c r="B16" s="4"/>
      <c r="C16" s="4"/>
      <c r="D16" s="4"/>
      <c r="E16" s="4"/>
      <c r="F16" s="4"/>
      <c r="G16" s="4"/>
      <c r="H16" s="37">
        <f>(SUM(I16:M16)-MIN(I16:M16)-MAX(I16:M16))/3</f>
        <v>10</v>
      </c>
      <c r="I16" s="11">
        <v>10</v>
      </c>
      <c r="J16" s="11">
        <v>10</v>
      </c>
      <c r="K16" s="11">
        <v>10</v>
      </c>
      <c r="L16" s="11">
        <v>10</v>
      </c>
      <c r="M16" s="11">
        <v>10</v>
      </c>
    </row>
    <row r="17" spans="1:8" ht="15">
      <c r="A17" s="3"/>
      <c r="B17" s="4"/>
      <c r="C17" s="4"/>
      <c r="D17" s="4"/>
      <c r="E17" s="4"/>
      <c r="F17" s="4"/>
      <c r="G17" s="4"/>
      <c r="H17" s="8"/>
    </row>
    <row r="18" spans="1:9" ht="15.75" thickBot="1">
      <c r="A18" s="5"/>
      <c r="B18" s="6"/>
      <c r="C18" s="6"/>
      <c r="D18" s="6"/>
      <c r="E18" s="6"/>
      <c r="F18" s="6"/>
      <c r="G18" s="7" t="s">
        <v>11</v>
      </c>
      <c r="H18" s="37">
        <f>SUM(H8,H10,H12,H14,H16)</f>
        <v>48.33333333333333</v>
      </c>
      <c r="I18" s="29" t="s">
        <v>46</v>
      </c>
    </row>
    <row r="19" ht="15.75" thickBot="1"/>
    <row r="20" spans="1:13" ht="15">
      <c r="A20" s="84" t="s">
        <v>12</v>
      </c>
      <c r="B20" s="85"/>
      <c r="C20" s="85"/>
      <c r="D20" s="85"/>
      <c r="E20" s="85"/>
      <c r="F20" s="85"/>
      <c r="G20" s="85"/>
      <c r="H20" s="65" t="s">
        <v>9</v>
      </c>
      <c r="I20" s="54" t="s">
        <v>26</v>
      </c>
      <c r="J20" s="11" t="s">
        <v>27</v>
      </c>
      <c r="K20" s="11" t="s">
        <v>28</v>
      </c>
      <c r="L20" s="11" t="s">
        <v>29</v>
      </c>
      <c r="M20" s="11" t="s">
        <v>44</v>
      </c>
    </row>
    <row r="21" spans="1:8" ht="15">
      <c r="A21" s="86" t="s">
        <v>2</v>
      </c>
      <c r="B21" s="87"/>
      <c r="C21" s="87"/>
      <c r="D21" s="87"/>
      <c r="E21" s="87"/>
      <c r="F21" s="87"/>
      <c r="G21" s="87"/>
      <c r="H21" s="66" t="s">
        <v>10</v>
      </c>
    </row>
    <row r="22" spans="1:13" ht="15">
      <c r="A22" s="3" t="s">
        <v>13</v>
      </c>
      <c r="B22" s="4"/>
      <c r="C22" s="4"/>
      <c r="D22" s="4"/>
      <c r="E22" s="4"/>
      <c r="F22" s="4"/>
      <c r="G22" s="4"/>
      <c r="H22" s="37">
        <f>(SUM(I22:M22)-MIN(I22:M22)-MAX(I22:M22))/3</f>
        <v>10</v>
      </c>
      <c r="I22" s="11">
        <v>10</v>
      </c>
      <c r="J22" s="11">
        <v>10</v>
      </c>
      <c r="K22" s="11">
        <v>9</v>
      </c>
      <c r="L22" s="11">
        <v>10</v>
      </c>
      <c r="M22" s="11">
        <v>10</v>
      </c>
    </row>
    <row r="23" spans="1:9" ht="15">
      <c r="A23" s="3"/>
      <c r="B23" s="4"/>
      <c r="C23" s="4"/>
      <c r="D23" s="4"/>
      <c r="E23" s="4"/>
      <c r="F23" s="4"/>
      <c r="G23" s="4"/>
      <c r="H23" s="8"/>
      <c r="I23" s="29" t="s">
        <v>49</v>
      </c>
    </row>
    <row r="24" spans="1:13" ht="15">
      <c r="A24" s="3" t="s">
        <v>14</v>
      </c>
      <c r="B24" s="4"/>
      <c r="C24" s="4"/>
      <c r="D24" s="4"/>
      <c r="E24" s="4"/>
      <c r="F24" s="4"/>
      <c r="G24" s="4"/>
      <c r="H24" s="37">
        <f>(SUM(I24:M24)-MIN(I24:M24)-MAX(I24:M24))/3</f>
        <v>10</v>
      </c>
      <c r="I24" s="11">
        <v>10</v>
      </c>
      <c r="J24" s="11">
        <v>10</v>
      </c>
      <c r="K24" s="11">
        <v>10</v>
      </c>
      <c r="L24" s="11">
        <v>10</v>
      </c>
      <c r="M24" s="11">
        <v>10</v>
      </c>
    </row>
    <row r="25" spans="1:8" ht="15">
      <c r="A25" s="3"/>
      <c r="B25" s="4"/>
      <c r="C25" s="4"/>
      <c r="D25" s="4"/>
      <c r="E25" s="4"/>
      <c r="F25" s="4"/>
      <c r="G25" s="4"/>
      <c r="H25" s="8"/>
    </row>
    <row r="26" spans="1:13" ht="15">
      <c r="A26" s="3" t="s">
        <v>15</v>
      </c>
      <c r="B26" s="4"/>
      <c r="C26" s="4"/>
      <c r="D26" s="4"/>
      <c r="E26" s="4"/>
      <c r="F26" s="4"/>
      <c r="G26" s="4"/>
      <c r="H26" s="37">
        <f>(SUM(I26:M26)-MIN(I26:M26)-MAX(I26:M26))/3</f>
        <v>10</v>
      </c>
      <c r="I26" s="11">
        <v>10</v>
      </c>
      <c r="J26" s="11">
        <v>10</v>
      </c>
      <c r="K26" s="11">
        <v>10</v>
      </c>
      <c r="L26" s="11">
        <v>10</v>
      </c>
      <c r="M26" s="11">
        <v>10</v>
      </c>
    </row>
    <row r="27" spans="1:8" ht="15">
      <c r="A27" s="3"/>
      <c r="B27" s="4"/>
      <c r="C27" s="4"/>
      <c r="D27" s="4"/>
      <c r="E27" s="4"/>
      <c r="F27" s="4"/>
      <c r="G27" s="4"/>
      <c r="H27" s="8"/>
    </row>
    <row r="28" spans="1:13" ht="15">
      <c r="A28" s="3" t="s">
        <v>33</v>
      </c>
      <c r="B28" s="4"/>
      <c r="C28" s="4"/>
      <c r="D28" s="4"/>
      <c r="E28" s="4"/>
      <c r="F28" s="4"/>
      <c r="G28" s="4"/>
      <c r="H28" s="37">
        <f>(SUM(I28:M28)-MIN(I28:M28)-MAX(I28:M28))/3</f>
        <v>10</v>
      </c>
      <c r="I28" s="11">
        <v>10</v>
      </c>
      <c r="J28" s="11">
        <v>10</v>
      </c>
      <c r="K28" s="11">
        <v>8</v>
      </c>
      <c r="L28" s="11">
        <v>10</v>
      </c>
      <c r="M28" s="11">
        <v>10</v>
      </c>
    </row>
    <row r="29" spans="1:8" ht="15">
      <c r="A29" s="3"/>
      <c r="B29" s="4"/>
      <c r="C29" s="4"/>
      <c r="D29" s="4"/>
      <c r="E29" s="4"/>
      <c r="F29" s="4"/>
      <c r="G29" s="4"/>
      <c r="H29" s="55"/>
    </row>
    <row r="30" spans="1:9" ht="15.75" thickBot="1">
      <c r="A30" s="5"/>
      <c r="B30" s="6"/>
      <c r="C30" s="6"/>
      <c r="D30" s="6"/>
      <c r="E30" s="6"/>
      <c r="F30" s="6"/>
      <c r="G30" s="60" t="s">
        <v>16</v>
      </c>
      <c r="H30" s="53">
        <f>SUM(H22,H24,H26,H28)</f>
        <v>40</v>
      </c>
      <c r="I30" s="29" t="s">
        <v>50</v>
      </c>
    </row>
    <row r="31" spans="1:8" ht="15.75" thickBot="1">
      <c r="A31" s="4"/>
      <c r="B31" s="4"/>
      <c r="C31" s="4"/>
      <c r="D31" s="4"/>
      <c r="E31" s="4"/>
      <c r="F31" s="4"/>
      <c r="G31" s="4"/>
      <c r="H31" s="9"/>
    </row>
    <row r="32" spans="1:13" ht="15">
      <c r="A32" s="12"/>
      <c r="B32" s="13" t="s">
        <v>17</v>
      </c>
      <c r="C32" s="50" t="s">
        <v>56</v>
      </c>
      <c r="D32" s="51" t="s">
        <v>51</v>
      </c>
      <c r="E32" s="51" t="s">
        <v>53</v>
      </c>
      <c r="F32" s="50" t="s">
        <v>34</v>
      </c>
      <c r="G32" s="51" t="s">
        <v>55</v>
      </c>
      <c r="H32" s="50" t="s">
        <v>55</v>
      </c>
      <c r="I32" s="13"/>
      <c r="J32" s="50" t="s">
        <v>64</v>
      </c>
      <c r="K32" s="28"/>
      <c r="L32" s="28"/>
      <c r="M32" s="10"/>
    </row>
    <row r="33" spans="1:13" ht="15">
      <c r="A33" s="3"/>
      <c r="B33" s="4"/>
      <c r="C33" s="33" t="s">
        <v>57</v>
      </c>
      <c r="D33" s="47" t="s">
        <v>52</v>
      </c>
      <c r="E33" s="47" t="s">
        <v>54</v>
      </c>
      <c r="F33" s="33" t="s">
        <v>19</v>
      </c>
      <c r="G33" s="47" t="s">
        <v>18</v>
      </c>
      <c r="H33" s="33" t="s">
        <v>19</v>
      </c>
      <c r="I33" s="4"/>
      <c r="J33" s="33" t="s">
        <v>19</v>
      </c>
      <c r="K33" s="9"/>
      <c r="L33" s="9"/>
      <c r="M33" s="8"/>
    </row>
    <row r="34" spans="1:13" ht="15">
      <c r="A34" s="3"/>
      <c r="B34" s="4"/>
      <c r="C34" s="4"/>
      <c r="D34" s="4"/>
      <c r="E34" s="4"/>
      <c r="F34" s="4"/>
      <c r="G34" s="4"/>
      <c r="H34" s="4"/>
      <c r="I34" s="9"/>
      <c r="J34" s="9"/>
      <c r="K34" s="9"/>
      <c r="L34" s="9"/>
      <c r="M34" s="8"/>
    </row>
    <row r="35" spans="1:13" ht="15">
      <c r="A35" s="26" t="s">
        <v>35</v>
      </c>
      <c r="B35" s="4"/>
      <c r="C35" s="34">
        <v>1</v>
      </c>
      <c r="D35" s="11">
        <v>3</v>
      </c>
      <c r="E35" s="11">
        <v>0</v>
      </c>
      <c r="F35" s="34">
        <f>15*D35+5*E35</f>
        <v>45</v>
      </c>
      <c r="G35" s="53">
        <v>2.88</v>
      </c>
      <c r="H35" s="37">
        <f>(60-G35)</f>
        <v>57.12</v>
      </c>
      <c r="I35" s="4"/>
      <c r="J35" s="37">
        <f>F35+(60-G35)</f>
        <v>102.12</v>
      </c>
      <c r="K35" s="41" t="s">
        <v>62</v>
      </c>
      <c r="L35" s="9"/>
      <c r="M35" s="8"/>
    </row>
    <row r="36" spans="1:13" ht="15">
      <c r="A36" s="3" t="s">
        <v>38</v>
      </c>
      <c r="B36" s="4"/>
      <c r="C36" s="35"/>
      <c r="D36" s="9"/>
      <c r="E36" s="9"/>
      <c r="F36" s="35"/>
      <c r="G36" s="9"/>
      <c r="H36" s="39"/>
      <c r="I36" s="4"/>
      <c r="J36" s="35"/>
      <c r="K36" s="9"/>
      <c r="L36" s="9"/>
      <c r="M36" s="8"/>
    </row>
    <row r="37" spans="1:13" ht="15">
      <c r="A37" s="3" t="s">
        <v>39</v>
      </c>
      <c r="B37" s="4"/>
      <c r="C37" s="34">
        <v>2</v>
      </c>
      <c r="D37" s="11">
        <v>3</v>
      </c>
      <c r="E37" s="11">
        <v>0</v>
      </c>
      <c r="F37" s="34">
        <f>15*D37+5*E37</f>
        <v>45</v>
      </c>
      <c r="G37" s="53">
        <v>2.92</v>
      </c>
      <c r="H37" s="37">
        <f>(60-G37)</f>
        <v>57.08</v>
      </c>
      <c r="I37" s="4"/>
      <c r="J37" s="37">
        <f>F37+(60-G37)</f>
        <v>102.08</v>
      </c>
      <c r="K37" s="9"/>
      <c r="L37" s="9"/>
      <c r="M37" s="8"/>
    </row>
    <row r="38" spans="1:13" ht="15">
      <c r="A38" s="42" t="s">
        <v>60</v>
      </c>
      <c r="B38" s="4"/>
      <c r="C38" s="35"/>
      <c r="D38" s="9"/>
      <c r="E38" s="9"/>
      <c r="F38" s="35"/>
      <c r="G38" s="9"/>
      <c r="H38" s="39"/>
      <c r="I38" s="4"/>
      <c r="J38" s="35"/>
      <c r="K38" s="9"/>
      <c r="L38" s="9"/>
      <c r="M38" s="8"/>
    </row>
    <row r="39" spans="1:13" ht="15">
      <c r="A39" s="3"/>
      <c r="B39" s="4"/>
      <c r="C39" s="34">
        <v>3</v>
      </c>
      <c r="D39" s="11">
        <v>3</v>
      </c>
      <c r="E39" s="11">
        <v>0</v>
      </c>
      <c r="F39" s="34">
        <f>15*D39+5*E39</f>
        <v>45</v>
      </c>
      <c r="G39" s="53">
        <v>2.94</v>
      </c>
      <c r="H39" s="37">
        <f>(60-G39)</f>
        <v>57.06</v>
      </c>
      <c r="I39" s="4"/>
      <c r="J39" s="37">
        <f>F39+(60-G39)</f>
        <v>102.06</v>
      </c>
      <c r="K39" s="9"/>
      <c r="L39" s="9"/>
      <c r="M39" s="8"/>
    </row>
    <row r="40" spans="1:13" ht="15">
      <c r="A40" s="26" t="s">
        <v>36</v>
      </c>
      <c r="B40" s="4"/>
      <c r="C40" s="35"/>
      <c r="D40" s="9"/>
      <c r="E40" s="9"/>
      <c r="F40" s="35"/>
      <c r="G40" s="9"/>
      <c r="H40" s="39"/>
      <c r="I40" s="4"/>
      <c r="J40" s="35"/>
      <c r="K40" s="9"/>
      <c r="L40" s="9"/>
      <c r="M40" s="8"/>
    </row>
    <row r="41" spans="1:13" ht="15">
      <c r="A41" s="3" t="s">
        <v>37</v>
      </c>
      <c r="B41" s="4"/>
      <c r="C41" s="34">
        <v>4</v>
      </c>
      <c r="D41" s="11">
        <v>3</v>
      </c>
      <c r="E41" s="11">
        <v>0</v>
      </c>
      <c r="F41" s="34">
        <f>15*D41+5*E41</f>
        <v>45</v>
      </c>
      <c r="G41" s="53">
        <v>2.93</v>
      </c>
      <c r="H41" s="37">
        <f>(60-G41)</f>
        <v>57.07</v>
      </c>
      <c r="I41" s="4"/>
      <c r="J41" s="37">
        <f>F41+(60-G41)</f>
        <v>102.07</v>
      </c>
      <c r="K41" s="9"/>
      <c r="L41" s="9"/>
      <c r="M41" s="8"/>
    </row>
    <row r="42" spans="1:13" ht="15">
      <c r="A42" s="3" t="s">
        <v>58</v>
      </c>
      <c r="B42" s="4"/>
      <c r="C42" s="4"/>
      <c r="D42" s="4"/>
      <c r="E42" s="4"/>
      <c r="F42" s="4"/>
      <c r="G42" s="4"/>
      <c r="H42" s="4"/>
      <c r="I42" s="4"/>
      <c r="J42" s="9"/>
      <c r="K42" s="9"/>
      <c r="L42" s="9"/>
      <c r="M42" s="8"/>
    </row>
    <row r="43" spans="1:13" ht="15">
      <c r="A43" s="3" t="s">
        <v>59</v>
      </c>
      <c r="B43" s="4"/>
      <c r="C43" s="4"/>
      <c r="D43" s="4"/>
      <c r="E43" s="4"/>
      <c r="F43" s="4"/>
      <c r="G43" s="4"/>
      <c r="H43" s="4"/>
      <c r="I43" s="62" t="s">
        <v>21</v>
      </c>
      <c r="J43" s="37">
        <f>SUM(J35,J37,J39,J41)</f>
        <v>408.33</v>
      </c>
      <c r="K43" s="41" t="s">
        <v>63</v>
      </c>
      <c r="L43" s="9"/>
      <c r="M43" s="8"/>
    </row>
    <row r="44" spans="1:13" ht="15.75" thickBot="1">
      <c r="A44" s="43" t="s">
        <v>61</v>
      </c>
      <c r="B44" s="6"/>
      <c r="C44" s="6"/>
      <c r="D44" s="6"/>
      <c r="E44" s="6"/>
      <c r="F44" s="6"/>
      <c r="G44" s="6"/>
      <c r="H44" s="6"/>
      <c r="I44" s="44"/>
      <c r="J44" s="44"/>
      <c r="K44" s="44"/>
      <c r="L44" s="44"/>
      <c r="M44" s="45"/>
    </row>
  </sheetData>
  <sheetProtection/>
  <mergeCells count="4">
    <mergeCell ref="A4:G4"/>
    <mergeCell ref="A5:G5"/>
    <mergeCell ref="A20:G20"/>
    <mergeCell ref="A21:G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Family</dc:creator>
  <cp:keywords/>
  <dc:description/>
  <cp:lastModifiedBy>Paul E Gordy</cp:lastModifiedBy>
  <cp:lastPrinted>2009-06-21T01:52:26Z</cp:lastPrinted>
  <dcterms:created xsi:type="dcterms:W3CDTF">2009-04-24T00:23:49Z</dcterms:created>
  <dcterms:modified xsi:type="dcterms:W3CDTF">2011-08-19T17:49:48Z</dcterms:modified>
  <cp:category/>
  <cp:version/>
  <cp:contentType/>
  <cp:contentStatus/>
</cp:coreProperties>
</file>